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2"/>
  </bookViews>
  <sheets>
    <sheet name="ประสานแผน" sheetId="1" r:id="rId1"/>
    <sheet name="ย7" sheetId="2" r:id="rId2"/>
    <sheet name="ย6" sheetId="3" r:id="rId3"/>
    <sheet name="ย5" sheetId="4" r:id="rId4"/>
    <sheet name="ย4" sheetId="5" r:id="rId5"/>
    <sheet name="ย3" sheetId="6" r:id="rId6"/>
    <sheet name="ย2" sheetId="7" r:id="rId7"/>
    <sheet name="ย1" sheetId="8" r:id="rId8"/>
    <sheet name="บช.สรุป" sheetId="9" r:id="rId9"/>
    <sheet name="Sheet3" sheetId="10" r:id="rId10"/>
    <sheet name="Sheet1" sheetId="11" r:id="rId11"/>
  </sheets>
  <definedNames/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D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<sst xmlns="http://schemas.openxmlformats.org/spreadsheetml/2006/main" count="2712" uniqueCount="1195">
  <si>
    <t>รายละเอียดโครงการพัฒนา</t>
  </si>
  <si>
    <t>องค์การบริหารส่วนตำบลตรอกนอง  อำเภอขลุง  จังหวัดจันทบุรี</t>
  </si>
  <si>
    <t>ที่</t>
  </si>
  <si>
    <t>โครงการ/กิจกรรม</t>
  </si>
  <si>
    <t>วัตถุประสงค์</t>
  </si>
  <si>
    <t>เป้าหมาย</t>
  </si>
  <si>
    <t>(ผลผลิตของโครงการ</t>
  </si>
  <si>
    <t>งบประมาณและที่มา</t>
  </si>
  <si>
    <t>(บาท)</t>
  </si>
  <si>
    <t>ตัวชี้วัด</t>
  </si>
  <si>
    <t>(KPI)</t>
  </si>
  <si>
    <t>ผลที่คาดว่า</t>
  </si>
  <si>
    <t>จะได้รับ</t>
  </si>
  <si>
    <t xml:space="preserve"> 1. ยุทธศาสตร์ที่ 1  การส่งเสริมผลไม้คุณภาพและสินค้าเกษตรแปรรูป</t>
  </si>
  <si>
    <t>สนับสนุนการดำเนินกิจกรรม</t>
  </si>
  <si>
    <t>โครงการรณรงค์ ป้องกันและ</t>
  </si>
  <si>
    <t xml:space="preserve">กำจัดแมลงวันผลไม้แบบพื้นที่ </t>
  </si>
  <si>
    <t>กว้างโดยเทคนิคการใช้แมลงที่</t>
  </si>
  <si>
    <t>อื่น</t>
  </si>
  <si>
    <t>เป็นหมันผสมผสานร่วมกับวิธีการ</t>
  </si>
  <si>
    <t>ศัตรูพืช</t>
  </si>
  <si>
    <t>สารพิษตกค้าง และแมลง</t>
  </si>
  <si>
    <t>ให้มีคุณภาพสูง สะอาดปลอด</t>
  </si>
  <si>
    <t>-เพื่อปรับปรุงคุณภาพไม้ผล</t>
  </si>
  <si>
    <t>-เกษตรกรในตำบล</t>
  </si>
  <si>
    <t>มกอช.</t>
  </si>
  <si>
    <t>กระทรวงเกษตรฯ</t>
  </si>
  <si>
    <t>-จำนวนผลไม้ที่ถูกแมลง</t>
  </si>
  <si>
    <t>วันผลไม้ทำลายลดลง</t>
  </si>
  <si>
    <t>-เพื่อให้เกษตรกรรู้จักวิธีป้อง</t>
  </si>
  <si>
    <t>กันและกำจัดแมลงวันผลไม้</t>
  </si>
  <si>
    <t xml:space="preserve">ซึ่งเป็นศัตรูของพืชเศรษฐกิจ </t>
  </si>
  <si>
    <t>ให้หมดสิ้นไปหรือให้เหลือน้อย</t>
  </si>
  <si>
    <t>ที่สุด</t>
  </si>
  <si>
    <t>- สามารถกำจัดศัตรูพืช</t>
  </si>
  <si>
    <t>ได้อย่างมีประสิทธิภาพ</t>
  </si>
  <si>
    <t>-ผลผลิตทางการเกษตร</t>
  </si>
  <si>
    <t>มีคุณภาพมากยิ่งขึ้น</t>
  </si>
  <si>
    <t>-ลดจำนวนแมลงวันผลไม้</t>
  </si>
  <si>
    <t>-เกษตรกรมีรายได้เพิ่มขึ้น</t>
  </si>
  <si>
    <t>จากผลผลิตที่มากขึ้น</t>
  </si>
  <si>
    <t>-สำนักงานปลัดฯ</t>
  </si>
  <si>
    <t>-มกอช.</t>
  </si>
  <si>
    <t>-สนง.เกษตรจังหวัดฯ</t>
  </si>
  <si>
    <t>-สนง.เกษตรอำเภอ</t>
  </si>
  <si>
    <t>-ศูนย์บริการและ</t>
  </si>
  <si>
    <t>ถ่ายทอดฯ</t>
  </si>
  <si>
    <t>หน่วยงาน</t>
  </si>
  <si>
    <t>ที่รับผิดชอบ</t>
  </si>
  <si>
    <t>สนับสนุนกิจกรรมศูนย์บริการและ</t>
  </si>
  <si>
    <t>ประจำตำบลตรอกนอง</t>
  </si>
  <si>
    <t>ถ่ายทอดเทคโนโลยีการเกษตร</t>
  </si>
  <si>
    <t>-เพื่อใช้ในการดำเนินกิจกรรม</t>
  </si>
  <si>
    <t>และถ่ายทอดเทคโนโลยี</t>
  </si>
  <si>
    <t>กรรมของศูนย์บริการ</t>
  </si>
  <si>
    <t>การเกษตรประจำตำบล</t>
  </si>
  <si>
    <t>ตรอกนอง</t>
  </si>
  <si>
    <t>อบต.</t>
  </si>
  <si>
    <t>-จำนวนกิจกรรมของศูนย์</t>
  </si>
  <si>
    <t>ตรอกนองที่ได้ดำเนินการ</t>
  </si>
  <si>
    <t>-เจ้าหน้าที่หน่วยงานต่างๆ</t>
  </si>
  <si>
    <t>และเกษตรกรสามารถใช้</t>
  </si>
  <si>
    <t>ประโยชน์จากศูนย์บริการฯ</t>
  </si>
  <si>
    <t>ได้ตามวัตถุประสงค์</t>
  </si>
  <si>
    <t>ปลอดภัยและได้มาตรฐาน</t>
  </si>
  <si>
    <t>ส่งเสริมการผลิตสินค้าเกษตรที่</t>
  </si>
  <si>
    <t>-เกษตรกรได้รับทราบถึงความ</t>
  </si>
  <si>
    <t>จำเป็นในการดำเนินการ</t>
  </si>
  <si>
    <t>โครงการผลไม้คุณภาพ</t>
  </si>
  <si>
    <t>สนง.เกษตร</t>
  </si>
  <si>
    <t>-เกษตรกรมีความรู้เรื่อง</t>
  </si>
  <si>
    <t>การผลิตสินค้าเกษตรที่</t>
  </si>
  <si>
    <t>ปลอดภัยและได้มาตฐาน</t>
  </si>
  <si>
    <t>-สำนักปลัดฯ</t>
  </si>
  <si>
    <t>-ศูนย์บริการฯ</t>
  </si>
  <si>
    <t>ดำเนินการผลิตสินค้า</t>
  </si>
  <si>
    <t>เกษตรตามโครงการผลไม้</t>
  </si>
  <si>
    <t>-จำนวนเกษตรกรที่ร่วม</t>
  </si>
  <si>
    <t>คุณภาพปลอดภัยและได้</t>
  </si>
  <si>
    <t>มาตรฐาน</t>
  </si>
  <si>
    <t>จัดหาตลาดสำหรับจำหน่ายสินค้า</t>
  </si>
  <si>
    <t>-เพื่อให้เกษตรกรได้พบผู้ซื้อ</t>
  </si>
  <si>
    <t>ของผู้บริโภค</t>
  </si>
  <si>
    <t>ในการผลิตและจำหน่ายผล</t>
  </si>
  <si>
    <t>ผลิตที่ตรงกับความต้องการ</t>
  </si>
  <si>
    <t>โดยตรง และเกิดความเข้าใจ</t>
  </si>
  <si>
    <t>-เพื่อประชาสัมพันธ์ เผยแพร่</t>
  </si>
  <si>
    <t>ผลผลิตทางการเกษตร</t>
  </si>
  <si>
    <t>-เพื่อสร้างรายได้ให้เกษตรกร</t>
  </si>
  <si>
    <t>-เพื่อส่งเสริมการท่องเที่ยว</t>
  </si>
  <si>
    <t>-ประชาสัมพันธ์ผลผลิตทาง</t>
  </si>
  <si>
    <t>ให้เป็นที่รู้จักแพร่หลาย</t>
  </si>
  <si>
    <t>การเกษตร/แหล่งท่องเที่ยว</t>
  </si>
  <si>
    <t>-จำนวนนักท่องเที่ยวที่เข้า</t>
  </si>
  <si>
    <t>มาเที่ยว</t>
  </si>
  <si>
    <t>-ส่วนการศึกษาฯ</t>
  </si>
  <si>
    <t>-อำเภอขลุง</t>
  </si>
  <si>
    <t>-เพื่อเพิ่มมูลค่าจากผลผลิต</t>
  </si>
  <si>
    <t xml:space="preserve"> - แหล่งจำหน่ายผลผลิต</t>
  </si>
  <si>
    <t>ทั้งภายในและภายนอก</t>
  </si>
  <si>
    <t>พื้นที่</t>
  </si>
  <si>
    <t xml:space="preserve"> - เกษตรกรในตำบล</t>
  </si>
  <si>
    <t>-จำนวนตลาดรับซื้อที่</t>
  </si>
  <si>
    <t>เพิ่มมากขึ้น</t>
  </si>
  <si>
    <t>-ราคาผลไม้ที่สูงขึ้น</t>
  </si>
  <si>
    <t>- เกษตรกรสามารถผลิต</t>
  </si>
  <si>
    <t>สินค้าได้ตามความต้อง</t>
  </si>
  <si>
    <t>-สามารถพยุงราคาสินค้า</t>
  </si>
  <si>
    <t>ได้ในระยะเวลาหนึ่ง</t>
  </si>
  <si>
    <t>-ความพีงพอใจในราคา</t>
  </si>
  <si>
    <t>สินค้าของเกษตรกร</t>
  </si>
  <si>
    <t>หมู่บ้านมังคุดเพื่อการส่งออก</t>
  </si>
  <si>
    <t>คุณภาพมังคุดเพื่อการส่งออก</t>
  </si>
  <si>
    <t>มังคุดโดยการรักษาสภาพและ</t>
  </si>
  <si>
    <t>-เพื่อพัฒนาคุณภาพผลผลิต</t>
  </si>
  <si>
    <t>-ตำบลตรอกนอง</t>
  </si>
  <si>
    <t>-จำนวนความต้องการ</t>
  </si>
  <si>
    <t>ส่งออก</t>
  </si>
  <si>
    <t>มังคุดของตลาดเพื่อการ</t>
  </si>
  <si>
    <t>-ตำบลตรอกนองเป็น</t>
  </si>
  <si>
    <t>ต้นแบบของเทคโนโลยีไป</t>
  </si>
  <si>
    <t>ยังชุมชนผู้ผลิตมังคุดอื่นๆ</t>
  </si>
  <si>
    <t>- มกอช.</t>
  </si>
  <si>
    <t>ผสมผสาน</t>
  </si>
  <si>
    <t>ผลไม้แบบผสมผสาน</t>
  </si>
  <si>
    <t>ศูนย์เรียนรู้การจัดการแมลงวัน</t>
  </si>
  <si>
    <t>จัดการแมลงวันผลไม้แบบ</t>
  </si>
  <si>
    <t>-เพื่อเป็นศูนย์การเรียนรู้การ</t>
  </si>
  <si>
    <t>มกอช./อบจ.</t>
  </si>
  <si>
    <t>-อบจ.</t>
  </si>
  <si>
    <t>-ศูนย์การเรียนรู้การจัด</t>
  </si>
  <si>
    <t>การแมลงวันผลไม้แบบ</t>
  </si>
  <si>
    <t>เมืองเกษตรสีเขียว</t>
  </si>
  <si>
    <t>ในกระบวนการผลิต</t>
  </si>
  <si>
    <t>-เพื่อพัฒนากระบวนการผลิต</t>
  </si>
  <si>
    <t>ในพื้นที่ปลอดภัยจากสารเคมี</t>
  </si>
  <si>
    <t>ให้เป็นมิตรต่อสิ่งแวดล้อม</t>
  </si>
  <si>
    <t>-ส่งเสริมพัฒนาให้เกษตรกร</t>
  </si>
  <si>
    <t>ปรับปรุงการผลิตสินค้าเกษตร</t>
  </si>
  <si>
    <t>กสก.,กพด.</t>
  </si>
  <si>
    <t>กก.,กษ.,สธ.</t>
  </si>
  <si>
    <t>ฯลฯ</t>
  </si>
  <si>
    <t>กสก.,พด.</t>
  </si>
  <si>
    <t>-ตำบลตรอกนองเป็นศูนย์</t>
  </si>
  <si>
    <t>การเรียนรู้การจัดการแมลง</t>
  </si>
  <si>
    <t>วันผลไม้แบบผสมผสาน</t>
  </si>
  <si>
    <t>- มกอช.,กสก</t>
  </si>
  <si>
    <t>-ผลิตภัณฑ์ที่มีการผลิตมา</t>
  </si>
  <si>
    <t>จากกรรมวิธีธรรมชาติไม่มี</t>
  </si>
  <si>
    <t>-ผลิตภัณฑ์ที่ลดหรือจำกัด</t>
  </si>
  <si>
    <t>การเจือสารเคมีใช้</t>
  </si>
  <si>
    <t>การใช้สารพิษส่งเสริมสภาพ</t>
  </si>
  <si>
    <t>แวดล้อม</t>
  </si>
  <si>
    <t>-จำนวนผลผลิตทางการ</t>
  </si>
  <si>
    <t>เกษตรมีความปลอดภัย</t>
  </si>
  <si>
    <t>จากสารพิษตกค้าง</t>
  </si>
  <si>
    <t>- กระทรวงเกษตรฯ</t>
  </si>
  <si>
    <t>- กระทรวงสาธารณสุข</t>
  </si>
  <si>
    <t>- กระทรวงการท่องเที่ยวฯ</t>
  </si>
  <si>
    <t xml:space="preserve"> 2. ยุทธศาสตร์ที่  2  ส่งเสริมด้านบริหารจัดการทรัพยากรธรรมชาติและสิ่งแวดล้อม</t>
  </si>
  <si>
    <t>โครงการทำความสะอาดลำคลอง</t>
  </si>
  <si>
    <t>-ลำคลองต่างๆอยู่ในสภาพที่ดี</t>
  </si>
  <si>
    <t>ไม่มีสิ่งปฏิกูลขวางทางน้ำ</t>
  </si>
  <si>
    <t>ฤดูแล้ง</t>
  </si>
  <si>
    <t>-เป็นแหล่งกักเก็บน้ำไว้ใช้ใน</t>
  </si>
  <si>
    <t>-เพื่อให้มีน้ำใช้เพียงพอใน</t>
  </si>
  <si>
    <t>ด้านการเกษตร</t>
  </si>
  <si>
    <t>-จัดกิจกรรมทำความ</t>
  </si>
  <si>
    <t>สะอาดลำคลองต่างๆ</t>
  </si>
  <si>
    <t xml:space="preserve">ภายในตำบลตรอกนอง </t>
  </si>
  <si>
    <t xml:space="preserve"> อบต.</t>
  </si>
  <si>
    <t>ไม่ตื้นเขิน</t>
  </si>
  <si>
    <t>-ลำคลองอยู่ในสภาพที่ดี</t>
  </si>
  <si>
    <t>ช่วงฤดูฝน</t>
  </si>
  <si>
    <t>-เกิดการระบายน้ำที่ดีใน</t>
  </si>
  <si>
    <t>อย่างเพียงพอ</t>
  </si>
  <si>
    <t>-มีน้ำในด้านการเกษตร</t>
  </si>
  <si>
    <t>-ส่วนโยธา</t>
  </si>
  <si>
    <t xml:space="preserve">ขุดลอกคลอง คลองซาง หมู่ 3  </t>
  </si>
  <si>
    <t xml:space="preserve">และ หมู่ 6 ตำบลตรอกนอง </t>
  </si>
  <si>
    <t>เชื่อมกับคลองอ้อ หมู่ 9</t>
  </si>
  <si>
    <t>ตำบลวังสรรพรส</t>
  </si>
  <si>
    <t>-เพื่อแก้ไขปัญหาภัยแล้ง</t>
  </si>
  <si>
    <t>-เพื่อใช้น้ำในการเกษตร</t>
  </si>
  <si>
    <t>-ขุดลอกคลองซาง หมู่ที่ 3</t>
  </si>
  <si>
    <t>อบต.,อบจ.</t>
  </si>
  <si>
    <t>-ปัญหาภัยแล้งบรรเทาลง</t>
  </si>
  <si>
    <t>ขึ้น</t>
  </si>
  <si>
    <t>-มีน้ำใช้ในการเกษตรเพิ่ม</t>
  </si>
  <si>
    <t>- เพื่อปลูกจิตสำนึกให้เยาวชน</t>
  </si>
  <si>
    <t>อนุรักษ์ทรัพยากรธรรมชาติ</t>
  </si>
  <si>
    <t>และรักษาสิ่งแวดล้อม และ</t>
  </si>
  <si>
    <t>เพื่อให้เกิดความร่วมมือ</t>
  </si>
  <si>
    <t>โรงเรียนในการดูแลสิ่งแวด</t>
  </si>
  <si>
    <t>ล้อม</t>
  </si>
  <si>
    <t>-อุดหนุนโรงเรียนบ้าน</t>
  </si>
  <si>
    <t>ตรอกนองฯ  ในการจัด</t>
  </si>
  <si>
    <t>กิจกรรมค่ายเยาวชนฯ</t>
  </si>
  <si>
    <t>จำนวน 50 คน เป็นเวลา</t>
  </si>
  <si>
    <t>-นักเรียนมีจิตสำนึกในการ</t>
  </si>
  <si>
    <t>และสิ่งแวดล้อม</t>
  </si>
  <si>
    <t>-ส่วนการศึกษา</t>
  </si>
  <si>
    <t>-โรงเรียนบ้าน</t>
  </si>
  <si>
    <t>ตรอกนองฯ</t>
  </si>
  <si>
    <t>ระหว่างองค์กรในตำบลกับ</t>
  </si>
  <si>
    <t>-จำนวนสิ่งปฎิกูลขวาง</t>
  </si>
  <si>
    <t>ทางน้ำลดลง</t>
  </si>
  <si>
    <t>-ปริมาณน้ำที่เพิ่มมากขึ้น</t>
  </si>
  <si>
    <t>ในการกักเก็บ</t>
  </si>
  <si>
    <t>-ระดับความสำเร็จของ</t>
  </si>
  <si>
    <t>โครงการจัดกิจกรรมค่าย</t>
  </si>
  <si>
    <t>เยาวชนเพื่อการอนุรักษ์</t>
  </si>
  <si>
    <t>ธรรมชาติและสิ่งแวดล้อม</t>
  </si>
  <si>
    <t>กำจัดขยะมูลฝอยและสิ่งปฎิกูล</t>
  </si>
  <si>
    <t>-ตำบลตรอกนองมีความ</t>
  </si>
  <si>
    <t>สะอาดเป็นระเบียบเรียบ</t>
  </si>
  <si>
    <t>ร้อย</t>
  </si>
  <si>
    <t>ประชาร่วมใจพัฒนาหมู่บ้านเนื่อง</t>
  </si>
  <si>
    <t>ในวันสำคัญ</t>
  </si>
  <si>
    <t>-เพื่อสนับสนุนการมี</t>
  </si>
  <si>
    <t>ส่วนร่วมของประชาชน</t>
  </si>
  <si>
    <t>ในการพัฒนาท้องถิ่น</t>
  </si>
  <si>
    <t>-ดำเนินการพัฒนาหมู่บ้าน</t>
  </si>
  <si>
    <t>เนื่องในวันเฉลิมพระชนม</t>
  </si>
  <si>
    <t xml:space="preserve">พรรษา  5  ธันวาคม และ </t>
  </si>
  <si>
    <t>12  สิงหาคม</t>
  </si>
  <si>
    <t>-จำนวนประชาชนที่เข้า</t>
  </si>
  <si>
    <t>โครงการ</t>
  </si>
  <si>
    <t>สวยงามและเป็นระเบียบ</t>
  </si>
  <si>
    <t>ความปลอดภัยยิ่งขึ้น</t>
  </si>
  <si>
    <t>-การสัญจรในหมู่บ้านมี</t>
  </si>
  <si>
    <t>-ประชาคมหมู่บ้าน</t>
  </si>
  <si>
    <t>ที่อ่านหนังสือพิมพ์ประจำหมู่บ้าน</t>
  </si>
  <si>
    <t>-เพื่อสนับสนุนให้ประชาชน</t>
  </si>
  <si>
    <t>ได้รับข้อมูลข่าวสาร</t>
  </si>
  <si>
    <t>ซี้อหนังสือพิมพ์ให้กับ</t>
  </si>
  <si>
    <t xml:space="preserve"> 14 ฉบับ</t>
  </si>
  <si>
    <t>ที่อ่านหนังสือประจำหมู่</t>
  </si>
  <si>
    <t>บ้านและที่ทำการ อบต.</t>
  </si>
  <si>
    <t>รวม 12 แห่ง  วันละ</t>
  </si>
  <si>
    <t>-จำนวนประชาชนใช้</t>
  </si>
  <si>
    <t>บริการที่อ่านหนังสือพิมพ์</t>
  </si>
  <si>
    <t>ประจำหมู่บ้าน</t>
  </si>
  <si>
    <t>สาร</t>
  </si>
  <si>
    <t>-ประชาชนได้รับข้อมูลข่าว</t>
  </si>
  <si>
    <t>"TO Be  Number  One"</t>
  </si>
  <si>
    <t>ตรอกนองคัพต่อต้านยาเสพติด</t>
  </si>
  <si>
    <t>-เพื่อส่งเสริมให้ประชาชน</t>
  </si>
  <si>
    <t>ออกกำลังกายใช้เวลาว่างให้</t>
  </si>
  <si>
    <t>เป็นประโยชน์และห่างไกล</t>
  </si>
  <si>
    <t>ยาเสพติด</t>
  </si>
  <si>
    <t>-เด็ก เยาวชนและ</t>
  </si>
  <si>
    <t>ตรอกนองและพื้นที่</t>
  </si>
  <si>
    <t>ใกล้เคียง</t>
  </si>
  <si>
    <t>ประชาชนตำบล</t>
  </si>
  <si>
    <t>-</t>
  </si>
  <si>
    <t>การ</t>
  </si>
  <si>
    <t>- จำนวนผู้ที่เข้าร่วมโครง</t>
  </si>
  <si>
    <t xml:space="preserve"> - ประชาชนตระหนัก</t>
  </si>
  <si>
    <t>ถึงพิษภัยของยาเสพติด</t>
  </si>
  <si>
    <t>-เพื่อให้นักเรียนมีวินัยใน</t>
  </si>
  <si>
    <t>ตนเอง ปฏิบัติตามระเบียบข้อ</t>
  </si>
  <si>
    <t>บังคับของโรงเรียนและรู้จัก</t>
  </si>
  <si>
    <t>ระวังป้องกันตนเองให้พ้นจาก</t>
  </si>
  <si>
    <t>-อุดหนุนโรงเรียน</t>
  </si>
  <si>
    <t>บ้านตรอกนองฯในการ</t>
  </si>
  <si>
    <t>จัดกิจกรรมค่ายเสริมสร้าง</t>
  </si>
  <si>
    <t>วินัยนักเรียนป้องกันฯ</t>
  </si>
  <si>
    <t>ให้นักเรียนระดับมัธยม</t>
  </si>
  <si>
    <t>ศึกษาปีที่  1-3  เป็นเวลา</t>
  </si>
  <si>
    <t>2  วัน  1  คืน</t>
  </si>
  <si>
    <t xml:space="preserve"> -นักเรียนตระหนัก</t>
  </si>
  <si>
    <t>-โรงเรียนปลอดยาเสพติด</t>
  </si>
  <si>
    <t>เสริมสร้างวินัยนักเรียน</t>
  </si>
  <si>
    <t>ป้องกันและแก้ไขปัญหา</t>
  </si>
  <si>
    <t>-เพื่อส่งเสริมการมีส่วนร่วม</t>
  </si>
  <si>
    <t>และสร้างความสามัคคี</t>
  </si>
  <si>
    <t>-จัดการแข่งขันกีฬาประจำ</t>
  </si>
  <si>
    <t>ตำบล  จำนวน  1  ครั้ง</t>
  </si>
  <si>
    <t>ร่วมโครงการ</t>
  </si>
  <si>
    <t>-ประชาชนมีความสามัคคี</t>
  </si>
  <si>
    <t>ผนึกพลังที่เข้มแข็ง</t>
  </si>
  <si>
    <t>-ประชาชนสุขภาพสมบูรณ์</t>
  </si>
  <si>
    <t>แข็งแรง</t>
  </si>
  <si>
    <t>-ศูนย์กีฬาตำบล</t>
  </si>
  <si>
    <t>-เพื่อผลักดันให้กลไกของ</t>
  </si>
  <si>
    <t>องค์กรปกครองส่วนท้องถิ่น</t>
  </si>
  <si>
    <t>สามารถขับเคลื่อนในการป้อง</t>
  </si>
  <si>
    <t>จังหวัดจันทบุรี</t>
  </si>
  <si>
    <t>กันและแก้ไขปัญหายาเสพติด</t>
  </si>
  <si>
    <t>-อุดหนุนศูนย์อำนวยการ</t>
  </si>
  <si>
    <t>-จำนวนของผู้ติดยาและ</t>
  </si>
  <si>
    <t>เสพยาในพื้นที่ลดลง</t>
  </si>
  <si>
    <t>-ลดจำนวนผู้ติดยาและผู้เสพ</t>
  </si>
  <si>
    <t>ยาเสพติดในพื้นที่  และไม่มี</t>
  </si>
  <si>
    <t>เสี่ยงเพิ่ม</t>
  </si>
  <si>
    <t>ผู้เสพยาในพื้นที่ที่เป็นกลุ่ม</t>
  </si>
  <si>
    <t xml:space="preserve">ไขปัญหายาเสพติดในชุมชน </t>
  </si>
  <si>
    <t>-ประชาชนเข้ามีส่วนร่วมแก้</t>
  </si>
  <si>
    <t>สถ.</t>
  </si>
  <si>
    <t>-เพื่อป้องกันและแก้ไขปัญหา</t>
  </si>
  <si>
    <t>อาชญากรรม</t>
  </si>
  <si>
    <t>ระบบตามจุดเสี่ยงในตำบล</t>
  </si>
  <si>
    <t>-ติดตั้งกล้องCCTV พร้อม</t>
  </si>
  <si>
    <t>กรรมในตำบล</t>
  </si>
  <si>
    <t>-ลดจำนวนปัญหาอาชญา</t>
  </si>
  <si>
    <t>-จำนวนการเกิดปัญหา</t>
  </si>
  <si>
    <t>อาชญากรรมในตำบล</t>
  </si>
  <si>
    <t>ลดลง</t>
  </si>
  <si>
    <t>จันทบุรี</t>
  </si>
  <si>
    <t>-จำนวนผู้เข้าร่วมโครง</t>
  </si>
  <si>
    <t>-เพื่อให้ผู้ร่วมเวทีประชาคมได้</t>
  </si>
  <si>
    <t>-ดำเนินการทบทวน</t>
  </si>
  <si>
    <t>ร่วมกันทบทวนหรือจัดทำแผน</t>
  </si>
  <si>
    <t>แผนชุมชน หมู่ที่  1-6</t>
  </si>
  <si>
    <t>-เพื่อให้ผู้เข้าร่วมเวทีประชาคม</t>
  </si>
  <si>
    <t>-นำข้อมูลจากแผนชุมชนมา</t>
  </si>
  <si>
    <t>พิจารณาจัดทำแผนพัฒนาสามปี</t>
  </si>
  <si>
    <t>ประชาคม</t>
  </si>
  <si>
    <t>โครงการอบต.เคลื่อนที่เวที</t>
  </si>
  <si>
    <t>แม่บทชุมชนทีมีคุณภาพ</t>
  </si>
  <si>
    <t>สามารถใช้เป็นแผนกลยุทธใน</t>
  </si>
  <si>
    <t>การขับเคลื่อนกระบวนการจัด</t>
  </si>
  <si>
    <t>การ การแก้ไขปัญหาชุมชน</t>
  </si>
  <si>
    <t>ได้ร่วมกันระดมความคิดและ</t>
  </si>
  <si>
    <t>เสนอปัญหาความต้องการ</t>
  </si>
  <si>
    <t>ร่วมในโครงการ</t>
  </si>
  <si>
    <t>-ชุมชนได้ร่วมกันพิจารณา</t>
  </si>
  <si>
    <t>-ชุมชนสามารถยกระดับการ</t>
  </si>
  <si>
    <t>พัฒนาพื้นที่ให้เกิดสันติสุข</t>
  </si>
  <si>
    <t>และมีความเข้มแข็งได้อย่าง</t>
  </si>
  <si>
    <t>ยั่งยืนต่อไป</t>
  </si>
  <si>
    <t>-การพัฒนาหมู่บ้านเป็นไป</t>
  </si>
  <si>
    <t>อย่างมีศักยภาพเกิดประสิทธิ</t>
  </si>
  <si>
    <t>ในแนวทางเดียวกัน</t>
  </si>
  <si>
    <t>ภาพและประสิทธิผล เป็นไป</t>
  </si>
  <si>
    <t>จะแก้ไขปัญหาในด้านต่างๆ</t>
  </si>
  <si>
    <t>กำหนดกิจกรรมทางเลือกที่</t>
  </si>
  <si>
    <t>ป้องกันและลดอุบัติเหตุทางถนน</t>
  </si>
  <si>
    <t>-เพื่อป้องกันและลดอุบัติเหตุ</t>
  </si>
  <si>
    <t>-ดำเนินการป้องกันและ</t>
  </si>
  <si>
    <t>ในช่วงเทศกาลสำคัญ</t>
  </si>
  <si>
    <t>ทางถนน ลดจำนวนผู้เสีย</t>
  </si>
  <si>
    <t>ลดอุบัติเหตุทางถนน</t>
  </si>
  <si>
    <t>ชีวิต ผู้บาดเจ็บต่อความสูญเสีย</t>
  </si>
  <si>
    <t>ในช่วงเทศกาลสำคัญ เช่น</t>
  </si>
  <si>
    <t>แก่ชีวิต ร่างกาย และทรัพย์สิน</t>
  </si>
  <si>
    <t xml:space="preserve"> เทศกาลปีใหม่ สงกรานต์</t>
  </si>
  <si>
    <t>-จำนวนการเกิดอุบัติเหตุ</t>
  </si>
  <si>
    <t>เทศกาล</t>
  </si>
  <si>
    <t>ในตำบลช่วงวันหยุด</t>
  </si>
  <si>
    <t>-ทำให้ลดและแก้ไขปัญหา</t>
  </si>
  <si>
    <t>อุบัติเหตุทางถนนและความ</t>
  </si>
  <si>
    <t>สูญเสียแก่ชีวิต  ร่างกาย และ</t>
  </si>
  <si>
    <t>ทรัพย์สิน</t>
  </si>
  <si>
    <t>-ดำเนินการจัดซื้อรถยนต์</t>
  </si>
  <si>
    <t>-เพื่อใช้ในการช่วยเหลือผู้ประสบ</t>
  </si>
  <si>
    <t>ภัยแล้ง</t>
  </si>
  <si>
    <t>เกิดเพลิงไหม้</t>
  </si>
  <si>
    <t>-เพื่อใช้ในการแก้ไขปัญหาการ</t>
  </si>
  <si>
    <t>-มูลค่าความเสียหายใน</t>
  </si>
  <si>
    <t>-ทำให้ลดการสูญเสียในทรัพย์</t>
  </si>
  <si>
    <t>สินของประชาชนที่ประสบ</t>
  </si>
  <si>
    <t>อัคคีภัย</t>
  </si>
  <si>
    <t>ประชาชน</t>
  </si>
  <si>
    <t>-ช่วยลดปัญหาการขาดแคลน</t>
  </si>
  <si>
    <t>น้ำอุปโภคบริโภคของ</t>
  </si>
  <si>
    <t>การเกิดอัคคีภัยภัยแล้ง</t>
  </si>
  <si>
    <t xml:space="preserve">-พนักงานส่วนตำบล </t>
  </si>
  <si>
    <t>-ส่วนการคลัง</t>
  </si>
  <si>
    <t>- เพื่อให้การปฏิบัติงานมี</t>
  </si>
  <si>
    <t>-จัดซื้อวัสดุและครุภัณฑ์</t>
  </si>
  <si>
    <t>ประสิทธิภาพยิ่งขึ้น</t>
  </si>
  <si>
    <t>-เพื่อลดขั้นตอนการปฏิบัติงาน</t>
  </si>
  <si>
    <t xml:space="preserve"> - พนักงานปฏิบัติงานได้</t>
  </si>
  <si>
    <t>อย่างรวดเร็ว ตอบสนองความ</t>
  </si>
  <si>
    <t>ต้องการประชาชนได้อย่างมี</t>
  </si>
  <si>
    <t>ประสิทธิภาพ</t>
  </si>
  <si>
    <t>-ร้อยละความพึงพอใจ</t>
  </si>
  <si>
    <t>ของประชาชนผู้มารับ</t>
  </si>
  <si>
    <t>บริการในการบริการที่</t>
  </si>
  <si>
    <t>จัดซื้อรถยนต์นั่งส่วนกลาง</t>
  </si>
  <si>
    <t>-จัดซื้อรถยนต์นั่งส่วนกลาง</t>
  </si>
  <si>
    <t>แบบสี่ประตูจำนวน 1 คัน</t>
  </si>
  <si>
    <t>ตำบล</t>
  </si>
  <si>
    <t>เพิ่มขึ้น</t>
  </si>
  <si>
    <t>โครงการจัดทำแผนที่ภาษี</t>
  </si>
  <si>
    <t>-จัดทำแผนที่ภาษี</t>
  </si>
  <si>
    <t>-เพื่อพัฒนาการจัดเก็บรายได้</t>
  </si>
  <si>
    <t>ให้มีประสิทธิภาพเพิ่มขึ้น</t>
  </si>
  <si>
    <t>ได้เพิ่มมากขึ้น</t>
  </si>
  <si>
    <t xml:space="preserve">-สามารถจัดเก็บภาษีต่างๆ </t>
  </si>
  <si>
    <t>-การจัดเก็บภาษี ต่าง ๆ</t>
  </si>
  <si>
    <t>แข่งขันกีฬาท้องถิ่นขลุงเกมส์</t>
  </si>
  <si>
    <t>-เพื่อเป็นการเสริมสร้างความ</t>
  </si>
  <si>
    <t>สามัคคี  การประสานงาน</t>
  </si>
  <si>
    <t>เจ้าหน้าที่  ส.อบต.</t>
  </si>
  <si>
    <t>ความสามัคคีของอปท.ต่างๆ</t>
  </si>
  <si>
    <t xml:space="preserve">ผู้บริหาร </t>
  </si>
  <si>
    <t>- อปท.ต่างๆได้พบปะร่วมทำ</t>
  </si>
  <si>
    <t>กิจกรรม  สร้างความสามัคคี</t>
  </si>
  <si>
    <t>เกิดการประสานงานกัน</t>
  </si>
  <si>
    <t>-เพื่อใช้ในการดำเนินงานศูนย์</t>
  </si>
  <si>
    <t>-อุดหนุนศูนย์รวมข้อมูล</t>
  </si>
  <si>
    <t>-การดำเนินงานของศูนย์รวม</t>
  </si>
  <si>
    <t>รวมข้อมูลข่าวสารการซื้อการ</t>
  </si>
  <si>
    <t>ข่าวสารการซื้อการจ้าง</t>
  </si>
  <si>
    <t>ข้อมูลข่าวสารการซื้อการจ้าง</t>
  </si>
  <si>
    <t>-ศูนย์รวมข้อมูล</t>
  </si>
  <si>
    <t>จ้างของอบต.ระดับอำเภอ</t>
  </si>
  <si>
    <t>ของอบต.ระดับอำเภอ</t>
  </si>
  <si>
    <t>ของอบต.ระดับอำเภอเป็นไป</t>
  </si>
  <si>
    <t>ข่าวสารฯ</t>
  </si>
  <si>
    <t>-บรรยากาศในที่ทำงานและ</t>
  </si>
  <si>
    <t>-ภายในสำนักงานและ</t>
  </si>
  <si>
    <t>-บุคลากรปฎิบัติงานได้สะดวก</t>
  </si>
  <si>
    <t>สภาพแวดล้อมดีขึ้น</t>
  </si>
  <si>
    <t>บริเวณโดยรอบ</t>
  </si>
  <si>
    <t>รวดเร็วขึ้น</t>
  </si>
  <si>
    <t>-บุคลากรมีระเบียบวินัยมากขึ้น</t>
  </si>
  <si>
    <t>ตระหนักถึงผลเสียของความ</t>
  </si>
  <si>
    <t>ไม่เป็นระเบียบ</t>
  </si>
  <si>
    <t>เปลือง</t>
  </si>
  <si>
    <t>-ลดความสูญเสียและสิ้น</t>
  </si>
  <si>
    <t>-จำนวนครั้งที่ดำเนินการ</t>
  </si>
  <si>
    <t>-ประชุมปรึกษาเพื่อการประสาน</t>
  </si>
  <si>
    <t>-ประชุมเดือนละ 1 ครั้ง</t>
  </si>
  <si>
    <t>งานภายในตำบล</t>
  </si>
  <si>
    <t>ประสิทธิภาพดี</t>
  </si>
  <si>
    <t>ประชุมหัวหน้าส่วนราชการ/ผู้นำ</t>
  </si>
  <si>
    <t>ท้องที่ ผู้นำท้องถิ่น/ผู้นำกลุ่ม</t>
  </si>
  <si>
    <t>องค์กรต่าง ๆภายในตำบล</t>
  </si>
  <si>
    <t>กันของกลุ่มองค์กรต่าง ๆ มี</t>
  </si>
  <si>
    <t>-การทำงานและประสานงาน</t>
  </si>
  <si>
    <t>-ความสำเร็จของงานที่</t>
  </si>
  <si>
    <t>-จำนวนโครงการที่ศูนย์</t>
  </si>
  <si>
    <t>ข้อมูลข่าวสารการซื้อ</t>
  </si>
  <si>
    <t>การจ้างดำเนินการ</t>
  </si>
  <si>
    <t>-จำนวนการปฏิบัติงาน</t>
  </si>
  <si>
    <t>ที่ต้องใช้รถยนต์ส่วนกลาง</t>
  </si>
  <si>
    <t>ในการดำเนินการ</t>
  </si>
  <si>
    <t xml:space="preserve"> 4. ยุทธศาสตร์ที่ 4  การส่งเสริมอาชีพและรายได้</t>
  </si>
  <si>
    <t>-สำนักงานปลัด ฯ</t>
  </si>
  <si>
    <t>เศรษฐกิจชุมชนพึ่งตนเอง</t>
  </si>
  <si>
    <t>-เพื่อให้ประชาชนมีเงินทุน</t>
  </si>
  <si>
    <t>-กลุ่มอาชีพในตำบล</t>
  </si>
  <si>
    <t>-ประชาชนมีเงินทุนหมุน</t>
  </si>
  <si>
    <t>หมุนเวียนในการประกอบ</t>
  </si>
  <si>
    <t>เวียนในการประกอบอาชีพ</t>
  </si>
  <si>
    <t>อาชีพ</t>
  </si>
  <si>
    <t>-จำนวนกลุ่มที่กู้ยืม</t>
  </si>
  <si>
    <t xml:space="preserve"> 5.  ยุทธศาสตร์ที่ 5  การส่งเสริมศิลปวัฒนธรรมและประเพณีท้องถิ่น</t>
  </si>
  <si>
    <t>จัดงานประเพณีลอยกระทง</t>
  </si>
  <si>
    <t xml:space="preserve"> -เพื่อส่งเสริมให้ประชาชน</t>
  </si>
  <si>
    <t>-จัดงาน  จำนวน  1  ครั้ง</t>
  </si>
  <si>
    <t>-ประชาชนได้ร่วมจัดกิจกรรม</t>
  </si>
  <si>
    <t xml:space="preserve"> -ส่วนการศึกษาฯ</t>
  </si>
  <si>
    <t>ร่วมกันอนุรักษ์และฟื้นฟู</t>
  </si>
  <si>
    <t xml:space="preserve"> </t>
  </si>
  <si>
    <t>ประเพณี  และอนุรักษ์</t>
  </si>
  <si>
    <t>ประเพณีที่ดีงาม</t>
  </si>
  <si>
    <t>วัฒนธรรมที่ดีงามในท้องถิ่น</t>
  </si>
  <si>
    <t>จัดงานวันเฉลิมพระชนมพรรษา</t>
  </si>
  <si>
    <t>-เพื่อแสดงออกถึงความ</t>
  </si>
  <si>
    <t>-เป็นการเฉลิมพระเกียรติ</t>
  </si>
  <si>
    <t>จงรักภักดีต่อสถาบันพระมหา</t>
  </si>
  <si>
    <t>-ผนึกพลังที่เข้มแข็งของพลัง</t>
  </si>
  <si>
    <t>กษัตริย์</t>
  </si>
  <si>
    <t>มวลชน</t>
  </si>
  <si>
    <t>ประเพณีวันสงกรานต์</t>
  </si>
  <si>
    <t>จัดงานสืบสานและอนุรักษ์</t>
  </si>
  <si>
    <t>-เพื่อจัดงานรัฐพิธี  เพื่อเป็นการ</t>
  </si>
  <si>
    <t>-อุดหนุนอำเภอขลุงในการ</t>
  </si>
  <si>
    <t>-ข้าราชการ พนักงาน ผู้นำ</t>
  </si>
  <si>
    <t>แสดงออกซึ่งความจงรักภักดี</t>
  </si>
  <si>
    <t>วันเฉลิมพระชนมพรรษา</t>
  </si>
  <si>
    <t>ชุมชน กลุ่มองค์กรต่างๆ และ</t>
  </si>
  <si>
    <t>และพลังความสามัคคีของ</t>
  </si>
  <si>
    <t>ประชาชนอำเภอขลุง แสดง</t>
  </si>
  <si>
    <t>ออกถึงพลังความสามัคคี</t>
  </si>
  <si>
    <t>และความจงรักภักดี</t>
  </si>
  <si>
    <t>อุดหนุนอำเภอขลุงจัดงานเฉลิม</t>
  </si>
  <si>
    <t>พระเกียรติพระบาทสมเด็จพระ</t>
  </si>
  <si>
    <t>มงคลเฉลิมพระชนมพรรษา</t>
  </si>
  <si>
    <t>-ร้อยละของงานในพิธี</t>
  </si>
  <si>
    <t>สมบูรณ์</t>
  </si>
  <si>
    <t>ดำเนินงานอย่างเสร็จ</t>
  </si>
  <si>
    <t>-จำนวนผู้เข้าร่วมงาน</t>
  </si>
  <si>
    <t>-เพื่อประชาสัมพันธ์เผยแพร่</t>
  </si>
  <si>
    <t>-ประชาสัมพันธ์ผลงาน/</t>
  </si>
  <si>
    <t>จัดงานวันสมเด็จพระเจ้า</t>
  </si>
  <si>
    <t>ผลิตภัณฑ์ของอำเภอให้</t>
  </si>
  <si>
    <t>-เพื่อส่งเสริมความร่วมมือ</t>
  </si>
  <si>
    <t>ตากสินมหาราชรำลึกและ</t>
  </si>
  <si>
    <t>แพร่หลาย  สร้างรายได้ให้กับ</t>
  </si>
  <si>
    <t>ระหว่างหน่วยงานของ</t>
  </si>
  <si>
    <t>งานกาชาด จังหวัดจันทบุรี</t>
  </si>
  <si>
    <t>รัฐบาลกับภาคเอกชนในการ</t>
  </si>
  <si>
    <t xml:space="preserve">ประจำปี  </t>
  </si>
  <si>
    <t>-หารายได้ให้เหล่ากาชาดเพื่อ</t>
  </si>
  <si>
    <t>จัดกิจกรรมที่เป็นประโยชน์</t>
  </si>
  <si>
    <t>ใช้ในกิจกรรมการกุศล</t>
  </si>
  <si>
    <t>-เพื่อสนับสนุนเป็นค่าใช้จ่าย</t>
  </si>
  <si>
    <t>-อุดหนุนสภาวัฒนธรรม</t>
  </si>
  <si>
    <t>-สภาวัฒนธรรมตำบลสามารถ</t>
  </si>
  <si>
    <t>ในการดำเนินกิจกรรมในด้าน</t>
  </si>
  <si>
    <t>ตำบลตรอกนอง</t>
  </si>
  <si>
    <t>ดำเนินงานด้านวัฒนธรรม</t>
  </si>
  <si>
    <t>-สภาวัฒนธรรม</t>
  </si>
  <si>
    <t>ศิลปวัฒนธรรม ประเพณี</t>
  </si>
  <si>
    <t>ได้อย่างต่อเนื่อง</t>
  </si>
  <si>
    <t>และการละเล่นพื้นบ้านใน</t>
  </si>
  <si>
    <t>ตำบลและการดำเนินการต่างๆ</t>
  </si>
  <si>
    <t xml:space="preserve"> ประเพณี  และอนุรักษ์</t>
  </si>
  <si>
    <t>ของสภาวัฒนธรรม เช่น งานแห่</t>
  </si>
  <si>
    <t>เทียนพรรษา หรือประเพณีต่างๆ</t>
  </si>
  <si>
    <t>ที่สูญหาย ฯลฯ</t>
  </si>
  <si>
    <t>วัฒนธรรมตำบล</t>
  </si>
  <si>
    <t>สนับสนุนการดำเนินงานสภา</t>
  </si>
  <si>
    <t>สนับสนุนศูนย์สาธารณสุขมูลฐาน</t>
  </si>
  <si>
    <t>-เพื่อให้ศูนย์สาธารณสุขมูลฐาน</t>
  </si>
  <si>
    <t>- ศูนย์สาธารณสุขมูลฐาน</t>
  </si>
  <si>
    <t xml:space="preserve"> - ประชาชนในตำบลมี</t>
  </si>
  <si>
    <t>ของหมู่บ้านเป็นที่พึ่งของ</t>
  </si>
  <si>
    <t>ของหมู่บ้านทั้ง 6 หมู่</t>
  </si>
  <si>
    <t>สุขภาพร่างกายที่สมบูรณ์</t>
  </si>
  <si>
    <t>-รพสต.ตรอกนอง</t>
  </si>
  <si>
    <t>ประชาชนในเบื้องต้น ในการ</t>
  </si>
  <si>
    <t>และแข็งแรง</t>
  </si>
  <si>
    <t>-อสม.</t>
  </si>
  <si>
    <t>แก้ไขปัญหาสาธารณสุขได้อย่าง</t>
  </si>
  <si>
    <t>มีประสิทธิภาพ</t>
  </si>
  <si>
    <t>สนับสนุนเงินสมทบกองทุน</t>
  </si>
  <si>
    <t>-เพื่อดำเนินงานกิจกรรมส่งเสริม</t>
  </si>
  <si>
    <t>-ประชาชนตำบลตรอกนอง</t>
  </si>
  <si>
    <t>หลักประกันสุขภาพระดับตำบล</t>
  </si>
  <si>
    <t>-กองทุนหลัก</t>
  </si>
  <si>
    <t>ประกันสุขภาพฯ</t>
  </si>
  <si>
    <t>สุขภาพ ป้องกันโรค ฟื้นฟู</t>
  </si>
  <si>
    <t>สมรรถภาพให้กับประชาชน</t>
  </si>
  <si>
    <t>แข่งขันกีฬาเด็กอนุบาล</t>
  </si>
  <si>
    <t>-เพื่อปลูกฝังให้เด็กมีน้ำใจนักกีฬา</t>
  </si>
  <si>
    <t>-นักเรียนศูนย์พัฒนาเด็กเล็ก</t>
  </si>
  <si>
    <t>-เด็กมีน้ำใจเป็นนักกีฬา</t>
  </si>
  <si>
    <t>และปฐมวัยอำเภอขลุง</t>
  </si>
  <si>
    <t xml:space="preserve">รู้แพ้  รู้ชนะ  รู้อภัย  </t>
  </si>
  <si>
    <t>อบต.ตรอกนอง</t>
  </si>
  <si>
    <t>-เด็กๆสามารถเรียนรู้ในการ</t>
  </si>
  <si>
    <t>-เพื่อให้เด็กๆมีสุขภาพสมบูรณ์</t>
  </si>
  <si>
    <t>-นักเรียนชั้นอนุบาล 1และ2</t>
  </si>
  <si>
    <t>ใช้ชีวิตร่วมกับผู้อื่นได้</t>
  </si>
  <si>
    <t>โรงเรียนบ้านตรอกนองฯ</t>
  </si>
  <si>
    <t>-เด็กเติบโตเป็นผู้ใหญ่อย่างมี</t>
  </si>
  <si>
    <t>ตรอกนองฯ  ตามโครงการ</t>
  </si>
  <si>
    <t>คุณภาพ</t>
  </si>
  <si>
    <t>บ้านตรอกนองฯ</t>
  </si>
  <si>
    <t>พัฒนาศักยภาพเยาวชนตำบล</t>
  </si>
  <si>
    <t>-เพื่อให้เด็กและเยาวชนตำบล</t>
  </si>
  <si>
    <t>-เด็กและเยาวชนตำบล</t>
  </si>
  <si>
    <t>ตรอกนองมีการพัฒนาการ</t>
  </si>
  <si>
    <t>ด้านการสื่อสาร</t>
  </si>
  <si>
    <t>พัฒนาศักยภาพเยาวชน</t>
  </si>
  <si>
    <t>ในอาเซียนอย่างน้อย  2  ภาษา</t>
  </si>
  <si>
    <t>ด้านการสื่อสารภาษาประเทศ</t>
  </si>
  <si>
    <t>ตรอกนองได้มีการพัฒนาการ</t>
  </si>
  <si>
    <t>ในอาเซียน</t>
  </si>
  <si>
    <t>ในอาเซียนเด็กไทยในประชาคม</t>
  </si>
  <si>
    <t>-เพื่อส่งเสริมให้เกิดคุณลักษณะ</t>
  </si>
  <si>
    <t>จัดสรรเบี้ยยังชีพผู้สูงอายุ</t>
  </si>
  <si>
    <t>-จัดสรรเบี้ยยังชีพผู้สูงอายุ</t>
  </si>
  <si>
    <t>-ผู้สูงอายุได้รับการดูแลเอาใจใส่</t>
  </si>
  <si>
    <t>จัดสรรเบี้ยยังชีพผู้พิการ</t>
  </si>
  <si>
    <t>-เพื่อให้ผู้พิการ ได้รับการดูแล</t>
  </si>
  <si>
    <t>-จัดสรรเบี้ยยังชีพผู้พิการ</t>
  </si>
  <si>
    <t>-ผู้พิการได้รับการดูแลเอาใจใส่</t>
  </si>
  <si>
    <t>จัดสรรเบี้ยยังชีพผู้ติดเชื้อเอดส์</t>
  </si>
  <si>
    <t>-จัดสรรเบี้ยยังชีพผู้ติดเชื้อ</t>
  </si>
  <si>
    <t>-ผู้ติดเชื้อเอดส์ได้รับการดูแล</t>
  </si>
  <si>
    <t>เอดส์</t>
  </si>
  <si>
    <t>อบต./สถ.</t>
  </si>
  <si>
    <t>เอาใจใส่</t>
  </si>
  <si>
    <t>จัดบริการอาหารกลางวันสำหรับ</t>
  </si>
  <si>
    <t>-เพื่อให้นักเรียนที่มีภาวะโภชนาการ</t>
  </si>
  <si>
    <t>-นักเรียนทุกคนมีภาวะ</t>
  </si>
  <si>
    <t>นักเรียน</t>
  </si>
  <si>
    <t>-นักเรียนโรงเรียนบ้าน</t>
  </si>
  <si>
    <t>โภชนาการดีและได้รับความ</t>
  </si>
  <si>
    <t>ช่วยเหลือให้ได้รับประทาน</t>
  </si>
  <si>
    <t>อาหารกลางวันที่มีคุณค่า</t>
  </si>
  <si>
    <t>เอาใจใส่ไม่ตกเป็นภาระของสังคม</t>
  </si>
  <si>
    <t>-เพื่อให้ผู้สูงอายุได้รับการดูแล</t>
  </si>
  <si>
    <t>-เพื่อให้ผู้ติดเชื้อเอดส์ได้รับการ</t>
  </si>
  <si>
    <t>ของสังคม</t>
  </si>
  <si>
    <t>ดูแลเอาใจใส่ ไม่ตกเป็นภาระ</t>
  </si>
  <si>
    <t>จัดซื้ออาหารเสริม(นม)</t>
  </si>
  <si>
    <t>- เด็กได้รับสารอาหารครบถ้วน</t>
  </si>
  <si>
    <t>-เด็กมีสุขภาพสมบูรณ์แข็งแรง</t>
  </si>
  <si>
    <t>ถ้วนและมีสุขภาพสมบูรณ์แข็งแรง</t>
  </si>
  <si>
    <t>-เพื่อให้เด็กได้รับสารอาหารครบ</t>
  </si>
  <si>
    <t xml:space="preserve"> 7. ยุทธศาสตร์ที่ 7  การพัฒนาสาธารณูปโภค</t>
  </si>
  <si>
    <t>ก่อสร้างถนน คสล.ซอยหนองฮาน</t>
  </si>
  <si>
    <t>-เพื่อการสัญจรไปมาระหว่าง</t>
  </si>
  <si>
    <t>-ก่อสร้างถนนกว้าง 5  เมตร</t>
  </si>
  <si>
    <t>-ถนนได้มาตรฐาน</t>
  </si>
  <si>
    <t>ตำบลข้างเคียงได้อย่างรวดเร็ว</t>
  </si>
  <si>
    <t>จังหวัดจันทบุรี  (ต่อเนื่อง)</t>
  </si>
  <si>
    <t>ปลอดภัย ลดค่าใช้จ่ายในการ</t>
  </si>
  <si>
    <t>ขนส่งผลผลิตทางการเกษตร</t>
  </si>
  <si>
    <t>-เพื่อก่อสร้างถนนให้ได้</t>
  </si>
  <si>
    <t>-เพื่อขนส่งผลผลิตของกลุ่ม</t>
  </si>
  <si>
    <t>แม่บ้านเกษตรกรออกสู่ตลาด</t>
  </si>
  <si>
    <t>ยิ่งขึ้น</t>
  </si>
  <si>
    <t>-เส้นทางคมนาคมสะดวก</t>
  </si>
  <si>
    <t xml:space="preserve"> (ต่อเนื่อง)</t>
  </si>
  <si>
    <t xml:space="preserve">หมู่ที่  4  ตำบลตรอกนอง    </t>
  </si>
  <si>
    <t xml:space="preserve">อำเภอขลุง   จังหวัดจันทบุรี  </t>
  </si>
  <si>
    <t xml:space="preserve">หมู่ที่  1  ตำบลตรอกนอง </t>
  </si>
  <si>
    <t>ป้ายจราจร</t>
  </si>
  <si>
    <t>น้ำในช่วงฤดูฝน</t>
  </si>
  <si>
    <t>-เพื่อแก้ไขปัญหาการระบาย</t>
  </si>
  <si>
    <t>ตำบลตรอกนอง  อำเภอขลุง</t>
  </si>
  <si>
    <t>ก่อสร้างถนนคสล. ซอยหินโคร่ง</t>
  </si>
  <si>
    <t>ก่อสร้างถนนคสล. ซอยรวมใจ</t>
  </si>
  <si>
    <t>-เพื่อการระบายน้ำที่ดี</t>
  </si>
  <si>
    <t>-ขุดร่องและฝังท่อระบายน้ำ</t>
  </si>
  <si>
    <t>ภายในตำบล</t>
  </si>
  <si>
    <t>ภายในตำบลตรอกนอง</t>
  </si>
  <si>
    <t>น้ำท่วม</t>
  </si>
  <si>
    <t>-ป้องกันและแก้ไขปัญหา</t>
  </si>
  <si>
    <t>อำเภอขลุง  จังหวัดจันทบุรี</t>
  </si>
  <si>
    <t>ซ่อมแซมถนนภายในตำบล</t>
  </si>
  <si>
    <t>-บรรเทาความเดือดร้อนให้กับ</t>
  </si>
  <si>
    <t>-ซ่อมแซมถนนภายในตำบล</t>
  </si>
  <si>
    <t>สบาย</t>
  </si>
  <si>
    <t>-การสัญจรไปมาสะดวก</t>
  </si>
  <si>
    <t>จัดทำป้ายต่างๆ</t>
  </si>
  <si>
    <t>-เพื่อความเป็นระเบียบ</t>
  </si>
  <si>
    <t>-จัดทำป้ายซอยภายในตำบล</t>
  </si>
  <si>
    <t>เรียบร้อย และความสวยงาม</t>
  </si>
  <si>
    <t>-จัดทำป้ายบอกสถานที่</t>
  </si>
  <si>
    <t>-ทราบชื่อสถานที่ราชการ</t>
  </si>
  <si>
    <t>ราชการ  สถานที่ท่องเที่ยว</t>
  </si>
  <si>
    <t>-จัดทำป้ายจุดบริการนักท่อง</t>
  </si>
  <si>
    <t>เที่ยวเพื่อรับการเข้าสู่ AEC</t>
  </si>
  <si>
    <t>-จัดทำป้ายที่ดินสาธารณะ</t>
  </si>
  <si>
    <t>-ลดการเกิดอุบัติเหตุต่างๆ</t>
  </si>
  <si>
    <t>ประโยชน์</t>
  </si>
  <si>
    <t>-จัดทำป้ายจราจรต่างๆ</t>
  </si>
  <si>
    <t>-ทราบชื่อซอย</t>
  </si>
  <si>
    <t>สถานที่ท่องเที่ยว</t>
  </si>
  <si>
    <t>-ทราบชื่อจำนวนพื้นที่</t>
  </si>
  <si>
    <t>ได้อย่างชัดเจน</t>
  </si>
  <si>
    <t>สาธารณะประโยชน์</t>
  </si>
  <si>
    <t>-เพื่อบรรเทาปัญหาความ</t>
  </si>
  <si>
    <t>- ประปาในพื้นที่  หมู่ที่ 1,2</t>
  </si>
  <si>
    <t>-ประชาชนมีน้ำประปาใช้</t>
  </si>
  <si>
    <t>เดือดร้อนให้กับประชาชน</t>
  </si>
  <si>
    <t>- ประปาในพื้นที่  หมู่ที่ 3</t>
  </si>
  <si>
    <t>ในชีวิตประจำวันเพียงพอ</t>
  </si>
  <si>
    <t>4 และ 5</t>
  </si>
  <si>
    <t xml:space="preserve">ปรับปรุงระบบจ่ายน้ำประปา </t>
  </si>
  <si>
    <t>-เพื่อป้องกันการเกิดไฟฟ้าตก</t>
  </si>
  <si>
    <t>-ประชาชนมีไฟฟ้าใช้เพื่อการ</t>
  </si>
  <si>
    <t>เกษตรอย่างเพียงพอ</t>
  </si>
  <si>
    <t>การจ่ายกระแสไฟฟ้าภายในตำบล</t>
  </si>
  <si>
    <t>อุดหนุนการไฟฟ้าขยายเขต</t>
  </si>
  <si>
    <t>ติดตั้งและซ่อมแซมไฟฟ้าสาธารณะ</t>
  </si>
  <si>
    <t>-เพื่อให้มีความปลอดภัย</t>
  </si>
  <si>
    <t>-ประชาชนมีความปลอดภัย</t>
  </si>
  <si>
    <t>ในการคมนาคม</t>
  </si>
  <si>
    <t>ในชีวิตและทรัพย์สิน</t>
  </si>
  <si>
    <t>-รอยต่อบริเวณสามแยกของ</t>
  </si>
  <si>
    <t>ระหว่างถนนของอบต.ตรอกนอง</t>
  </si>
  <si>
    <t>ซอยตรอกโสน 2/1  หมู่ที่ 1</t>
  </si>
  <si>
    <t>กับถนนทางหลวงสายขลุง-มะขาม</t>
  </si>
  <si>
    <t>สามแยกซอยถ้ำเต่า หมู่ที่ 1</t>
  </si>
  <si>
    <t>สามแยกซอยชายเขา หมู่ที่ 2</t>
  </si>
  <si>
    <t xml:space="preserve">     7.2  แนวทางการพัฒนา  พัฒนาแหล่งน้ำที่สร้างขึ้น</t>
  </si>
  <si>
    <t>ขุดลอกทรายหน้าฝายน้ำล้น</t>
  </si>
  <si>
    <t>-หน้าฝายน้ำล้นภายใน</t>
  </si>
  <si>
    <t>-มีน้ำใช้ในการเกษตรเพิ่มขึ้น</t>
  </si>
  <si>
    <t>ซ่อมแซมฝายน้ำล้นภายในตำบล</t>
  </si>
  <si>
    <t xml:space="preserve"> - ปัญหาภัยแล้งบรรเทาลง</t>
  </si>
  <si>
    <t>-บรรเทาความเดือดร้อนให้</t>
  </si>
  <si>
    <t xml:space="preserve">-เพื่อแก้ไขปัญหาภัยแล้ง </t>
  </si>
  <si>
    <t>-บรรเทาปัญหาความ</t>
  </si>
  <si>
    <t>และเพื่อเพิ่มปริมาณน้ำให้</t>
  </si>
  <si>
    <t>เดือดร้อนให้กับเกษตรกร</t>
  </si>
  <si>
    <t>เพียงพอกับความต้องการ</t>
  </si>
  <si>
    <t>และมีน้ำใช้เพื่อการเกษตร</t>
  </si>
  <si>
    <t>ตื้นเขิน</t>
  </si>
  <si>
    <t>-เพื่อไม่ให้พื้นที่เก็บน้ำหน้าฝาย</t>
  </si>
  <si>
    <t>เช่าเครื่องสูบน้ำ</t>
  </si>
  <si>
    <t>อย่างเพียงพอกับประชาชน</t>
  </si>
  <si>
    <t>รายละเอียดประสานโครงการพัฒนา</t>
  </si>
  <si>
    <t>-ก่อสร้างถนนคสล. กว้าง 5</t>
  </si>
  <si>
    <t>เมตร  ยาว  2,100  เมตร</t>
  </si>
  <si>
    <t>อบจ./สถ.</t>
  </si>
  <si>
    <t>หนา 0.15 เมตร พร้อมป้าย</t>
  </si>
  <si>
    <t>-ร้อยละ  60 ของประชากร</t>
  </si>
  <si>
    <t>-สถ.</t>
  </si>
  <si>
    <t>จราจร</t>
  </si>
  <si>
    <t>ตำบลตรอกนองและตำบลซึ้ง</t>
  </si>
  <si>
    <t>ปลอดภัย</t>
  </si>
  <si>
    <t xml:space="preserve">ก่อสร้างถนนคสล.สายคลองซาง </t>
  </si>
  <si>
    <t>-ก่อสร้างถนนคสล. กว้าง 6</t>
  </si>
  <si>
    <t xml:space="preserve">หมู่ที่ 6 ตำบลตรอกนอง เชื่อมกับ </t>
  </si>
  <si>
    <t>เมตร  ยาว  1,700  เมตร</t>
  </si>
  <si>
    <t>อบจ./ทช/สถ.</t>
  </si>
  <si>
    <t>-ร้อยละ  80 ของประชากร</t>
  </si>
  <si>
    <t xml:space="preserve">หมู่ที่  2  ตำบลซึ้ง  อำเภอขลุง  </t>
  </si>
  <si>
    <t>-เพื่อใช้เป็นเส้นทางสัญจร</t>
  </si>
  <si>
    <t>ระหว่างตำบลสะดวกสบาย</t>
  </si>
  <si>
    <t>ได้รับความสะดวกและ</t>
  </si>
  <si>
    <t>-ทช.</t>
  </si>
  <si>
    <t>รวดเร็วและปลอดภัย</t>
  </si>
  <si>
    <t xml:space="preserve">หมู่ที่ 3  ตำบลตรอกนอง เชื่อมกับ หมู่ที่  2   </t>
  </si>
  <si>
    <t>ก่อสร้างถนนคสล.ซอยนาแรม</t>
  </si>
  <si>
    <t xml:space="preserve">ตำบลซึ้ง  อำเภอขลุง  </t>
  </si>
  <si>
    <t xml:space="preserve"> - เพื่อก่อสร้างถนนให้ได้</t>
  </si>
  <si>
    <t xml:space="preserve"> - ถนนได้มาตรฐาน</t>
  </si>
  <si>
    <t>เมตร  ยาว  1,544  เมตร</t>
  </si>
  <si>
    <t>ทช./อบจ./ทช.</t>
  </si>
  <si>
    <t xml:space="preserve">จังหวัดจันทบุรี </t>
  </si>
  <si>
    <t xml:space="preserve">อำเภอขลุง  จังหวัดจันทบุรี </t>
  </si>
  <si>
    <t xml:space="preserve"> และ 6 ตำบลตรอกนอง  </t>
  </si>
  <si>
    <t xml:space="preserve">วัดกลางเก่า-โค้งข่า  หมู่ที่ 1,3 </t>
  </si>
  <si>
    <t>ปรับปรุงผิวจราจรปูทับผิวเดิม</t>
  </si>
  <si>
    <t>-ก่อสร้างถนนกว้าง 6 เมตร</t>
  </si>
  <si>
    <t xml:space="preserve">ซอยน้ำตกตรอกนอง หมู่ที่  2  </t>
  </si>
  <si>
    <t>อบจ./ทช./สถ.</t>
  </si>
  <si>
    <t>-เพื่อเป็นการพัฒนาและ</t>
  </si>
  <si>
    <t>ยธ./มท.</t>
  </si>
  <si>
    <t>ส่งเสริมการท่องเที่ยวตาม</t>
  </si>
  <si>
    <t>ยุทธศาสตร์ของจังหวัด</t>
  </si>
  <si>
    <t xml:space="preserve"> ยาว 400  เมตร พร้อม</t>
  </si>
  <si>
    <t>อบจ.</t>
  </si>
  <si>
    <t>-เพื่อเพิ่มปริมาณน้ำให้กับ</t>
  </si>
  <si>
    <t>-ประปาหมู่บ้านที่  1</t>
  </si>
  <si>
    <t>ระบบจ่ายน้ำให้เพียงพอกับ</t>
  </si>
  <si>
    <t>ความต้องการ</t>
  </si>
  <si>
    <t>แบบผิวดิน</t>
  </si>
  <si>
    <t>ก่อสร้างระบบกรองน้ำประปา</t>
  </si>
  <si>
    <t>- ประปาในพื้นที่  หมู่ที่ 1</t>
  </si>
  <si>
    <t>หมู่ที่ 1และ 2   หมู่ที่ 3, 4</t>
  </si>
  <si>
    <t xml:space="preserve"> และ 5</t>
  </si>
  <si>
    <t>-ก่อสร้างฝายน้ำล้น</t>
  </si>
  <si>
    <t>-มีแหล่งกักเก็บน้ำไว้ใช้</t>
  </si>
  <si>
    <t>จำนวน 1 แห่ง</t>
  </si>
  <si>
    <t>อบจ.,ยธ.</t>
  </si>
  <si>
    <t>ใช้เพื่อการเกษตร</t>
  </si>
  <si>
    <t>- เพื่อเป็นแหล่งน้ำใช้ใน</t>
  </si>
  <si>
    <t>การอุปโภค-บริโภค และ</t>
  </si>
  <si>
    <t>อบจ./ปภ.</t>
  </si>
  <si>
    <t>ในการอุปโภค-บริโภค</t>
  </si>
  <si>
    <t>แหล่งน้ำเพื่อการเกษตร</t>
  </si>
  <si>
    <t>เมตร</t>
  </si>
  <si>
    <t>กรมทรัพฯ</t>
  </si>
  <si>
    <t>และเพื่อการเกษตร</t>
  </si>
  <si>
    <t>-กรมทรัพย์</t>
  </si>
  <si>
    <t>ก่อสร้างฝายน้ำล้นลุงดำ  หมู่ที่  3</t>
  </si>
  <si>
    <t>-เพื่อก่อสร้างแหล่งกักเก็บ</t>
  </si>
  <si>
    <t>น้ำไว้ใช้เพื่อในการเกษตร</t>
  </si>
  <si>
    <t>-บรรเทาการขาดแคลนน้ำ</t>
  </si>
  <si>
    <t>ใช้ทำสวนผลไม้</t>
  </si>
  <si>
    <t xml:space="preserve">หมู่ที่  5  ตำบลตรอกนอง   </t>
  </si>
  <si>
    <t xml:space="preserve">ขุดลอกสระเก็บน้ำทุ่งตกพลิ  </t>
  </si>
  <si>
    <t xml:space="preserve">ตำบลตรอกนอง  อำเภอขลุง   </t>
  </si>
  <si>
    <t xml:space="preserve"> จังหวัดจันทบุรี</t>
  </si>
  <si>
    <t xml:space="preserve">ก่อสร้างฝายน้ำล้นซอยนากลาง </t>
  </si>
  <si>
    <t>ยุทธศาสตร์จังหวัดที่  1. พัฒนาประสิทธิภาพการผลิตสินค้าเกษตรและผลิตภัณฑ์ให้ได้มาตรฐานสอดคล้องกับความต้องการทั้งในและต่างประทศ</t>
  </si>
  <si>
    <t xml:space="preserve">       -ยุทธศาสตร์การพัฒนาของ  อปท.  ในเขตจังหวัดที่  4. ยุทธศาสตร์ด้านการส่งเสริมการลงทุน  พาณิชยกรรม  การเกษตร  และการท่องเที่ยว</t>
  </si>
  <si>
    <t>ยุทธศาสตร์จังหวัดที่  6.  อนุรักษ์  ฟื้นฟู  และบริหารจัดการทรัพยากรธรรมชาติและสิ่งแวดล้อมอย่างเป็นธรรมและยั่งยืน</t>
  </si>
  <si>
    <t xml:space="preserve">ยุทธศาสตร์จังหวัดที่  5.  ยกระดับคุณภาพชีวิตตามหลักปรัชญาของเศรษฐกิจพอเพียง  </t>
  </si>
  <si>
    <t>บริการ</t>
  </si>
  <si>
    <t>จัดหาเครื่องมือเครื่องใช้ในการ</t>
  </si>
  <si>
    <t>บริหารและเพิ่มประสิทธิภาพการ</t>
  </si>
  <si>
    <t>ต้องมีการประสานความ</t>
  </si>
  <si>
    <t>ร่วมมือขององค์กรต่าง ๆ</t>
  </si>
  <si>
    <t>ในตำบล</t>
  </si>
  <si>
    <t>ยุทธศาสตร์จังหวัดที่  1. ส่งเสริมและพัฒนาเศรษฐกิจการค้าชายแดนและวัฒนธรรมสู่ประชาคมอาเซียน</t>
  </si>
  <si>
    <t xml:space="preserve">       -ยุทธศาสตร์การพัฒนาของ  อปท.  ในเขตจังหวัดที่  6.  ยุทธศาสตร์ด้านการอนุรักษ์  ฟื้นฟู  สืบสาน  ศิลปะ  วัฒนธรรม  จารีตประเพณี  และภูมิปัญญาท้องถิ่น</t>
  </si>
  <si>
    <t>-จำนวนกิจกรรมที่</t>
  </si>
  <si>
    <t>ปัญหางานด้านสาธารณ</t>
  </si>
  <si>
    <t>สุข</t>
  </si>
  <si>
    <t>ร่วมกิจกรรม</t>
  </si>
  <si>
    <t>ดำเนินการเพื่อแก้ไข</t>
  </si>
  <si>
    <t>-ร้อยละของกิจกรรม</t>
  </si>
  <si>
    <t>-ร้อยละของผู้สูงอายุได้</t>
  </si>
  <si>
    <t>รับเบี้ยทุกราย</t>
  </si>
  <si>
    <t>-ร้อยละของผู้พิการได้</t>
  </si>
  <si>
    <t>-ร้อยละของผู้ติดเชื้อได้</t>
  </si>
  <si>
    <t>-ร้อยละของเด็กนักเรียน</t>
  </si>
  <si>
    <t>ได้รับประทานอาหาร</t>
  </si>
  <si>
    <t>กลางวันครบทุกราย</t>
  </si>
  <si>
    <t>ของศูนย์พัฒนาเด็กเล็ก</t>
  </si>
  <si>
    <t>และนักเรียนโรงเรียน</t>
  </si>
  <si>
    <t>บ้านตรอกนองได้รับประ</t>
  </si>
  <si>
    <t>ทานอาหารเสริมนมทุก</t>
  </si>
  <si>
    <t>ราย</t>
  </si>
  <si>
    <t>-จำนวนการจัดกิจกรรม</t>
  </si>
  <si>
    <t>ส่งเสริมสุขภาพ ป้องกัน</t>
  </si>
  <si>
    <t>โรค ฟื้นฟูให้กับ</t>
  </si>
  <si>
    <t>ประชาชน ต. ตรอกนอง</t>
  </si>
  <si>
    <t xml:space="preserve">       -ยุทธศาสตร์การพัฒนาของ  อปท.  ในเขตจังหวัดที่ 2.  ยุทธศาสตร์ด้านการส่งเสริมและพัฒนาคุณภาพชีวิตให้กับประชาชน</t>
  </si>
  <si>
    <t>ยุทธศาสตร์จังหวัดที่ 5. ยกระดับคุณภาพชีวิตตามหลักปรัชญาเศรษฐกิจพอเพียง</t>
  </si>
  <si>
    <t>-ร้อยละของเด็กและ</t>
  </si>
  <si>
    <t>เยาวชนในตำบลที่เข้า</t>
  </si>
  <si>
    <t>ร่วมกิจกรรมมีพัฒนาการ</t>
  </si>
  <si>
    <t>ด้านการสื่อสารภาษาประ</t>
  </si>
  <si>
    <t>เทศอาเซียนได้อย่างน้อย</t>
  </si>
  <si>
    <t>2 ภาษา</t>
  </si>
  <si>
    <t>ยุทธศาสตร์จังหวัดที่  3.  ส่งเสริมและพัฒนาเศรษฐกิจการค้าชายแดนและวัฒนธรรมสู่ประชาคมอาเซียน</t>
  </si>
  <si>
    <t xml:space="preserve">       -ยุทธศาสตร์การพัฒนาของ  อปท.  ในเขตจังหวัดที่ 1. ยุทธศาสตร์ด้านโครงสร้างพื้นฐาน</t>
  </si>
  <si>
    <t>-ร้อยละความยาวของถนน</t>
  </si>
  <si>
    <t>ที่ผิวจราจรเป็นคอนกรีต</t>
  </si>
  <si>
    <t>และเป็นลาดยางในตำบล</t>
  </si>
  <si>
    <t>คอนกรีต/ลาดยางต่อความ</t>
  </si>
  <si>
    <t>ของถนนทั้งหมดในความ</t>
  </si>
  <si>
    <t>รับผิดชอบ</t>
  </si>
  <si>
    <t>-จำนวนหนังสือร้องเรียน</t>
  </si>
  <si>
    <t>เกี่ยวกับการระบายน้ำท่วม</t>
  </si>
  <si>
    <t>ขัง</t>
  </si>
  <si>
    <t>-จำนวนของถนนในความ</t>
  </si>
  <si>
    <t>รับผิดชอบสามารถใช้งาน</t>
  </si>
  <si>
    <t>ได้ตลอดปี</t>
  </si>
  <si>
    <t>-จำนวนครัวเรือนที่มีไฟฟ้า</t>
  </si>
  <si>
    <t>เพื่อการเกษตรใช้อย่าง</t>
  </si>
  <si>
    <t>-จำนวนป้ายที่ได้ดำเนิน</t>
  </si>
  <si>
    <t>การจัดทำ</t>
  </si>
  <si>
    <t>-จำนวนจุดเสี่ยงและถนน</t>
  </si>
  <si>
    <t>สายหลักทีมีไฟฟ้าส่องสว่าง</t>
  </si>
  <si>
    <t>-จำนวนครัวเรือนที่มีน้ำ</t>
  </si>
  <si>
    <t>ประปาใช้ในหมู่บ้าน</t>
  </si>
  <si>
    <t>-ปริมาณน้ำที่กักเก็บในฤดู</t>
  </si>
  <si>
    <t>แล้งมากขึ้น</t>
  </si>
  <si>
    <t>-ปัญหาการขาดแคลนน้ำ</t>
  </si>
  <si>
    <t>เพื่อการเกษตรลดลง</t>
  </si>
  <si>
    <t>-ประสิทธิภาพในการกัก</t>
  </si>
  <si>
    <t>เก็บน้ำ</t>
  </si>
  <si>
    <t>-จำนวนถนนที่ได้มาตรฐาน</t>
  </si>
  <si>
    <t>ที่เชื่อมต่อระหว่างตำบล</t>
  </si>
  <si>
    <t>-จำนวนนักท่องเที่ยวที่</t>
  </si>
  <si>
    <t>ยุทธศาสตร์จังหวัดที่  6.  อนุรักษ์  ฟื้นฟู และบริหารจัดการทรัพยากรธรรมชาติและสิ่งแวดล้อมอย่างเป็นธรรมและยั่งยืน</t>
  </si>
  <si>
    <t>แผนพัฒนาสามปี ( พ.ศ.2559-2561)</t>
  </si>
  <si>
    <t>และได้มาตรฐานเพื่อแข่งขันได้ในตลาดโลก</t>
  </si>
  <si>
    <t xml:space="preserve">      1.2  แนวทางการพัฒนา  ส่งเสริมรูปแบบกระบวนการผลิตสินค้าเกษตรที่ปลอดภัยและเป็นมิตรต่อสิ่งแวดล้อมตลอดจนการนำภูมิปัญญาท้องถิ่นและแนวทางเกษตรอินทรีย์มาใช้ในกระบวนการ</t>
  </si>
  <si>
    <t xml:space="preserve">                           ผลิตสินค้าเกษตร</t>
  </si>
  <si>
    <t>-ปริมาณขยะตกค้างใน</t>
  </si>
  <si>
    <t>ตำบลลดลง</t>
  </si>
  <si>
    <t>-การบริการกำจัดขยะมูล</t>
  </si>
  <si>
    <t xml:space="preserve">    2.1  แนวทางการพัฒนา  อนุรักษ์  ฟื้นฟูและบริหารจัดการทรัพยากรธรรมชาติและสิ่งแวดล้อมในท้องถิ่น</t>
  </si>
  <si>
    <t xml:space="preserve">       -ยุทธศาสตร์การพัฒนาของ  อปท.  ในเขตจังหวัดที่  1. ยุทธศาสตร์ด้านบริหารจัดการและการอนุรักษ์ทรัพยากรธรรมชาติ  และสิ่งแวดล้อม</t>
  </si>
  <si>
    <t xml:space="preserve">       -ยุทธศาสตร์การพัฒนาของ  อปท.  ในเขตจังหวัดที่  3. ยุทธศาสตร์ด้านการจัดระเบียบชุมชน  สังคมและการรักษาความสงบเรียบร้อย  </t>
  </si>
  <si>
    <t xml:space="preserve">      3.1  แนวทางการพัฒนา  ส่งเสริมให้ประชาชนมีส่วนร่วมในการพัฒนาท้องถิ่นและการเสริมสร้างระบอบประชาธิปไตยในชุมชนให้มีความเข้มแข็ง</t>
  </si>
  <si>
    <t xml:space="preserve">      3.3  แนวทางการพัฒนา  สนับสนุนให้ครอบครัว ชุมชน มีส่วนร่วมในการแก้ไขปัญหายาเสพติดของชุมชนด้วยกระบวนการชุมชนเข้มแข็ง จัดกิจกรรมส่งเสริมสนับสนุนให้ประชาชนใช้เวลาว่างในการร่วมกิจกรรมเพื่อ</t>
  </si>
  <si>
    <t xml:space="preserve">       เพื่อห่างไกลยาเสพติด  และการดูแลความปลอดภัยในชีวิตและทรัพย์สินของประชาชน</t>
  </si>
  <si>
    <t>โครงการแข่งขันกีฬาตำบลตรอกนอง</t>
  </si>
  <si>
    <t>(ผลผลิตของโครงการ)</t>
  </si>
  <si>
    <t>ยุทธศาสตร์จังหวัดที่  5.  เสริมสร้างศักยภาพการท่องเที่ยวเชื่อมโยงประเทศกลุ่มอาเซียน</t>
  </si>
  <si>
    <t xml:space="preserve">       -ยุทธศาสตร์การพัฒนาของ  อปท.  ในเขตจังหวัดที่  2.  ยุทธศาสตร์ด้านการส่งเสริมการลงทุนพาณิชยกรรมและการท่องเที่ยว</t>
  </si>
  <si>
    <t xml:space="preserve">      4.1  แนวทางการพัฒนา  ให้ความรู้ในการรวมกลุ่มเพื่อการประกอบอาชีพและให้ทุนกู้ยืมประกอบอาชีพตามความจำเป็นโดยปลูกฝังความรับผิดชอบในการส่งคืนเงินกู้ยืม</t>
  </si>
  <si>
    <t>3. ยุทธศาสตร์ที่ 3  การเสริมสร้างความเข็มแข็งของครอบครัวและชุมชนและการดูแลรักษาความปลอดภัยในชีวิตและทรัพย์สิน</t>
  </si>
  <si>
    <t>2. ยุทธศาสตร์ที่  2  การส่งเสริมด้านการบริหารจัดการทรัพยากรธรรมชาติและสิ่งแวดล้อม</t>
  </si>
  <si>
    <t xml:space="preserve">       5.1  แนวทางการพัฒนา  ส่งเสริมและอนุรักษ์ศิลปวัฒนธรรม จารีตประเพณี  ภูมิปัญญาท้องถิ่นและการละเล่นพื้นบ้าน</t>
  </si>
  <si>
    <t>5  ธันวาคม  2558</t>
  </si>
  <si>
    <t>12  สิงหาคม  2559</t>
  </si>
  <si>
    <t xml:space="preserve"> 6. ยุทธศาสตร์ที่  6  การพัฒนาคุณภาพชีวิตตามแนวทางหลักปรัชญาเศรษฐกิจพอเพียง</t>
  </si>
  <si>
    <t xml:space="preserve">      6.2  แนวทางการพัฒนา  ส่งเสริมการบริการและพัฒนางานสาธารณสุขมูลฐานและการเสริมสร้างสุขภาพชุมชน</t>
  </si>
  <si>
    <t>ก่อสร้างถนน คสล.สายคลองซาง</t>
  </si>
  <si>
    <t xml:space="preserve">หมู่ที่  6  ตำบลตรอกนอง    </t>
  </si>
  <si>
    <t>-ก่อสร้างถนนกว้าง 6  เมตร</t>
  </si>
  <si>
    <t xml:space="preserve">ยาว 300  เมตร  หนา 0.15 </t>
  </si>
  <si>
    <t xml:space="preserve">เมตร </t>
  </si>
  <si>
    <t xml:space="preserve">     7.1  แนวทางการพัฒนา  ก่อสร้าง ปรับปรุง บำรุงรักษา  พัฒนาระบบโครงสร้างพื้นฐาน  สาธารณูปโภค</t>
  </si>
  <si>
    <t xml:space="preserve">หมู่ที่  5  ตำบลตรอกนอง </t>
  </si>
  <si>
    <t>ยาว 300  เมตร  หนา  0.15</t>
  </si>
  <si>
    <t xml:space="preserve">เมตร  </t>
  </si>
  <si>
    <t>ก่อสร้างถนนคสล. สาย</t>
  </si>
  <si>
    <t>วัดกลางเก่า-ทุ่งเข้ พร้อมท่อลอด</t>
  </si>
  <si>
    <t>เหลี่ยม  หมู่ที่ 3  ตำบลตรอกนอง</t>
  </si>
  <si>
    <t>อำเภอขลุง จังหวัดจันทบุรี</t>
  </si>
  <si>
    <t>-ก่อสร้างถนนคสล. ขนาด</t>
  </si>
  <si>
    <t>พร้อมท่อลอดเหลี่ยมขนาด</t>
  </si>
  <si>
    <t>ของถนน</t>
  </si>
  <si>
    <t>หมู่ที่ 2 ตำบลตรอกนอง  อำเภอขลุง</t>
  </si>
  <si>
    <t xml:space="preserve">กว้าง  1.50  เมตร </t>
  </si>
  <si>
    <t>สูง 1.50 เมตร ยาว 9  เมตร</t>
  </si>
  <si>
    <t xml:space="preserve">กว้าง 5 เมตร ยาว 280 เมตร </t>
  </si>
  <si>
    <t xml:space="preserve">ยาว 310  เมตร  หนา 0.15 </t>
  </si>
  <si>
    <t>-ก่อสร้างถนนกว้าง 4  เมตร</t>
  </si>
  <si>
    <t>สร้างความสัมพันธ์ในครอบครัว</t>
  </si>
  <si>
    <t xml:space="preserve"> - เพื่อส่งเสริมให้สมาชิกภาย</t>
  </si>
  <si>
    <t>- เครือข่ายศูนย์พัฒนา</t>
  </si>
  <si>
    <t>-ระดับความพึงพอใจ</t>
  </si>
  <si>
    <t xml:space="preserve"> - สมาชิกในครอบครัวมี</t>
  </si>
  <si>
    <t>ในครอบครัวมีความรักใคร่</t>
  </si>
  <si>
    <t>ครอบครัวทุกศูนย์ในตำบล</t>
  </si>
  <si>
    <t>ของผู้เข้าร่วมโครงการ</t>
  </si>
  <si>
    <t>ความรักความเข้าใจกันมาก</t>
  </si>
  <si>
    <t>ปรองดองกันมากขึ้น</t>
  </si>
  <si>
    <t>พมจ.</t>
  </si>
  <si>
    <t>-ศูนย์พัฒนา</t>
  </si>
  <si>
    <t>-สถาบันครอบครัวเข้มแข็ง</t>
  </si>
  <si>
    <t>ครอบครัว</t>
  </si>
  <si>
    <t>ในครอบครัวได้ทำกิจกรรม</t>
  </si>
  <si>
    <t>ลดปัญหาสังคม</t>
  </si>
  <si>
    <t>ร่วมกัน</t>
  </si>
  <si>
    <t>ก่อสร้างถนนคสล. ซอยลุงหยวน</t>
  </si>
  <si>
    <t xml:space="preserve">วางท่อระบายน้ำภายในตำบล  </t>
  </si>
  <si>
    <t xml:space="preserve">      3.2  แนวทางการพัฒนา  เพิ่มประสิทธิภาพในการบริหารงานและพัฒนาบุคลากรผู้นำในองค์กรต่าง ๆ</t>
  </si>
  <si>
    <t xml:space="preserve">     7.2  แนวทางการพัฒนา  ปรับปรุงและพัฒนาแหล่งน้ำตามธรรมชาติและที่สร้างขึ้น</t>
  </si>
  <si>
    <t>-พมจ.</t>
  </si>
  <si>
    <t>หมู่ที่  1 และ 2  หมู่ที่  3,4 และ 5</t>
  </si>
  <si>
    <t>บัญชีสรุปโครงการพัฒนา</t>
  </si>
  <si>
    <t>ยุทธศาสตร์</t>
  </si>
  <si>
    <t>แผนพัฒนาสามปี (พ.ศ.2559-2561)</t>
  </si>
  <si>
    <t>ปี  2559</t>
  </si>
  <si>
    <t>จำนวน</t>
  </si>
  <si>
    <t>งบประมาณ</t>
  </si>
  <si>
    <t>ปี  2560</t>
  </si>
  <si>
    <t>ปี  2561</t>
  </si>
  <si>
    <t>รวม  3 ปี</t>
  </si>
  <si>
    <t>1.) ยุทธศาสตร์  การส่งเสริมการผลิตผลไม้คุณภาพ</t>
  </si>
  <si>
    <t>1.1 แนวทางการพัฒนา ส่งเสริมเกษตรกรให้ได้รับความรู้เรื่องการบริหารจัดการ</t>
  </si>
  <si>
    <t>เกษตรแผนใหม่ การลดต้นทุน การปรับปรุงและพัฒนาการผลิตสินค้าเกษตรให้มี</t>
  </si>
  <si>
    <t>คุณภาพและได้มาตรฐานเพื่อแข่งขันได้ในตลาดโลก</t>
  </si>
  <si>
    <t>1.2 แนวทางการพัฒนา ส่งเสริมรูปแบบกระบวนการผลิตสินค้าเกษตรที่ปลอดภัย</t>
  </si>
  <si>
    <t>และเป็นมิตรต่อสิ่งแวดล้อมตลอดจนการนำภูมิปัญญาท้องถิ่นและแนวทางเกษตร</t>
  </si>
  <si>
    <t>อินทรีย์มาใช้ในกระบวนการผลิตสินค้าเกษตร</t>
  </si>
  <si>
    <t>รวม</t>
  </si>
  <si>
    <t>2.) ยุทธศาสตร์ การส่งเสริมด้านการบริหารจัดการทรัพยากรธรรมชาติและ</t>
  </si>
  <si>
    <t>สิ่งแวดล้อม</t>
  </si>
  <si>
    <t>3.) ยุทธศาสตร์  การเสริมสร้างความเข้มแข็งของครอบครัวชุมชนและการดูแล</t>
  </si>
  <si>
    <t>ความปลอดภัยในชีวิตและทรัพย์สิน</t>
  </si>
  <si>
    <t>4.) ยุทธศาสตร์  การส่งเสริมอาชีพและรายได้</t>
  </si>
  <si>
    <t>และสิ่งแวดล้อมในท้องถิ่น</t>
  </si>
  <si>
    <t>2.1 เเนวทางการพัฒนา  อนุรักษ์ ฟื้นฟูและบริหารจัดการทรัพยากรธรรมชาติ</t>
  </si>
  <si>
    <t>2.2 แนวทางการพัฒนา  ส่งเสริมให้ประชาชนคัดแยกขยะและนำขยะกลับมา</t>
  </si>
  <si>
    <t>3.1 แนวทางการพัฒนา  ส่งเสริมให้ประชาชนมีส่วนร่วมในการพัฒนาท้องถิ่นและ</t>
  </si>
  <si>
    <t>ใช้ใหม่และมีการบริหารจัดการในการกำจัดขยะมูลฝอยและของเสียอย่างถูกวิธี</t>
  </si>
  <si>
    <t>การเสริมสร้างระบอบประชาธิปไตยในชุมชนให้มีความเข้มแข็ง</t>
  </si>
  <si>
    <t>ผู้นำในองค์กรต่าง ๆ</t>
  </si>
  <si>
    <t>3.2 แนวทางการพัฒนา  เพิ่มประสิทธิภาพในการบริหารงานและพัฒนาบุคลากร</t>
  </si>
  <si>
    <t>3.3 แนวทางการพัฒนา  สนับสนุนให้ครอบครัว ชุมชน มีส่วนร่วมในการแก้ไข</t>
  </si>
  <si>
    <t>ปัญหายาเสพติดของชุมชนด้วยกระบวนการชุมชนเข้มแข็ง จัดกิจกรรมส่งเสริม</t>
  </si>
  <si>
    <t>ดูแลความปลอดภัยในชีวิตและทรัพย์สินของประชาชน</t>
  </si>
  <si>
    <t>สนับสนุนให้ประชาชนใช้เวลาว่างในการร่วมกิจกรรมเพื่อห่างไกลยาเสพติดและ</t>
  </si>
  <si>
    <t>4.1แนวทางการพัฒนา  ให้ความรู้ในการรวมกลุ่มเพื่อการประกอบอาชีพและให้ทุน</t>
  </si>
  <si>
    <t>กู้ยืมประกอบอาชีพตามความจำเป็นโดยปลูกฝังความรับผิดชอบในการส่งคืนเงิน</t>
  </si>
  <si>
    <t>กู้ยืม</t>
  </si>
  <si>
    <t>ภูมิปัญญาท้องถิ่นและการละเล่นพื้นบ้าน</t>
  </si>
  <si>
    <t>5.1  แนวทางการพัฒนา  ส่งเสริมและอนุรักษ์ศิลปวัฒนธรรม จารีตประเพณี</t>
  </si>
  <si>
    <t>เศรษฐกิจพอเพียง</t>
  </si>
  <si>
    <t>5.) ยุทธศาสตร์  ส่งเสริมศิลป  วัฒนธรรมและประเพณีท้องถิ่น</t>
  </si>
  <si>
    <t>6.)  ยุทธศาสตร์  การพัฒนาคุณภาพชีวิตตามแนวทางหลักปรัชญาเศรษฐกิจ</t>
  </si>
  <si>
    <t>6.1  แนวทางการพัฒนา  ส่งเสริมการการศึกษาให้กับประชาชนทุกระดับ</t>
  </si>
  <si>
    <t>และการเสริมสร้างสุขภาพชุมชน</t>
  </si>
  <si>
    <t>6.2  แนวทางการพัฒนา  ส่งเสริมการบริการและพัฒนางานสาธารณสุขมูลฐาน</t>
  </si>
  <si>
    <t>ผู้พิการ  ผู้ยากไร้และผู้ด้อยโอกาส</t>
  </si>
  <si>
    <t xml:space="preserve">6.3   แนวทางการพัฒนา  ยกระดับคุณภาพชีวิเด็ก  เยาวชน สตรี  ผู้สูงอายุ  </t>
  </si>
  <si>
    <t xml:space="preserve"> 7.) ยุทธศาสตร์ที่   การพัฒนาสาธารณูปโภค</t>
  </si>
  <si>
    <t>โครงสร้างพื้นฐาน  สาธารณูปโภค</t>
  </si>
  <si>
    <t>7.1  แนวทางการพัฒนา  ก่อสร้าง ปรับปรุง บำรุงรักษา  พัฒนาระบบ</t>
  </si>
  <si>
    <t>7.2  แนวทางการพัฒนา  ปรับปรุงและพัฒนาแหล่งน้ำตามธรรมชาติและที่สร้างขึ้น</t>
  </si>
  <si>
    <t>รวมทั้งสิ้น</t>
  </si>
  <si>
    <t>ฝึกอบรมทักษะกีฬาฟุตบอล</t>
  </si>
  <si>
    <t>-เพื่อส่งเสริมให้เยาวชนที่สนใจ</t>
  </si>
  <si>
    <t>-เยาวชนในตำบลตรอกนอง</t>
  </si>
  <si>
    <t>-เยาวชนมีสุขภาพสมบูรณ์</t>
  </si>
  <si>
    <t>แข็งแรง ห่างไกลยาเสพติด</t>
  </si>
  <si>
    <t>มีทักษะการเล่นฟุตบอลที่ดี</t>
  </si>
  <si>
    <t>กีฬาฟุตบอลได้มีทักษะการเล่น</t>
  </si>
  <si>
    <t>ฟุตบอลที่ดีเพื่อสู่ความเป็นเลิศ</t>
  </si>
  <si>
    <t>จัดซื้อรถยนต์บรรทุกน้ำเอนกประสงค์</t>
  </si>
  <si>
    <t>ปรับปรุงต่อเติมอาคารที่ทำการอบต.</t>
  </si>
  <si>
    <t>-เพื่อให้สถานที่ปฎิบัติงานที่มี</t>
  </si>
  <si>
    <t>ก่อสร้างที่จอดรถผู้มาติดต่อราชการ</t>
  </si>
  <si>
    <t>-เพื่ออำนวยความสะดวกให้กับ</t>
  </si>
  <si>
    <t>ผู้มาติดต่อราชการ</t>
  </si>
  <si>
    <t>-เพื่อความเป็นระเบียบเรียบร้อย</t>
  </si>
  <si>
    <t>-ขนาดกว้าง 6 เมตร</t>
  </si>
  <si>
    <t>ความกว้างขวางขึ้นสะดวกใน</t>
  </si>
  <si>
    <t>ปฎิบัติงานและผู้มาติดต่อราชการ</t>
  </si>
  <si>
    <t>-ที่จอดรถผู้มาติดต่อ</t>
  </si>
  <si>
    <t>ราชการจำนวน 1 แห่ง</t>
  </si>
  <si>
    <t>-จำนวนพื้นที่ใช้สอยใน</t>
  </si>
  <si>
    <t>ปฎิบัติงานเพิ่มขึ้น</t>
  </si>
  <si>
    <t xml:space="preserve"> - ความสะดวกสำหรับผู้มาติด</t>
  </si>
  <si>
    <t>ต่อราชการ</t>
  </si>
  <si>
    <t xml:space="preserve"> - ความเป็นระเบียบในการ</t>
  </si>
  <si>
    <t>จอดรถ</t>
  </si>
  <si>
    <t>บริการและถ่ายทอดเทคโนโลยี</t>
  </si>
  <si>
    <t>การเกษตรประจำตำบลตรอกนอง</t>
  </si>
  <si>
    <t>ให้กับเกษตรกรภายในตำบล</t>
  </si>
  <si>
    <t>-ปรับปรุงต่อเติมที่ทำการ</t>
  </si>
  <si>
    <t>-จำนวนพื้นที่ใช้สอยที่เพิ่ม</t>
  </si>
  <si>
    <t>-มีศูนย์กลางการเรียนรู้</t>
  </si>
  <si>
    <t>มากขึ้นของศูนย์ฯ</t>
  </si>
  <si>
    <t>ส่งเสริมสุขภาพผู้สูงอายุตำบล</t>
  </si>
  <si>
    <t>-จัดกิจกรรมส่งเสริมสุขภาพผู้สูง</t>
  </si>
  <si>
    <t>-จัดกิจกรรมจำนวน 11ครั้ง</t>
  </si>
  <si>
    <t>-จำนวนผู้สูงอายุที่เข้า</t>
  </si>
  <si>
    <t>-ผู้สูงอายุตำบลตรอกนองได้</t>
  </si>
  <si>
    <t xml:space="preserve">ตรอกนอง </t>
  </si>
  <si>
    <t>อายุเพื่อให้ผู้สูงอายุได้รับความรู้</t>
  </si>
  <si>
    <t>ทำกิจกรรมต่างๆ ร่วมกันเป็น</t>
  </si>
  <si>
    <t>ในการดูแลรักษาสุขภาพ การ</t>
  </si>
  <si>
    <t>การคลายความเครียด และ</t>
  </si>
  <si>
    <t>ป้องกันโรคและการออกกำลัง</t>
  </si>
  <si>
    <t>เพื่อการ พักผ่อนหย่อนใจอีก</t>
  </si>
  <si>
    <t>กาย</t>
  </si>
  <si>
    <t xml:space="preserve">ทั้งผู้สูงอายุมีการเรียนรู้ </t>
  </si>
  <si>
    <t>สามารถปรับตัวเข้ากับ</t>
  </si>
  <si>
    <t>สภาพแวดล้อมได้</t>
  </si>
  <si>
    <t>ก่อสร้างฝายกั้นชลอน้ำคลองซาง</t>
  </si>
  <si>
    <t>ซอยนาแรม หมู่ที่ 3 ตำบลตรอกนอง</t>
  </si>
  <si>
    <t>สูง 1.50 เมตร</t>
  </si>
  <si>
    <t>ขอรับการสนับสนุนท่อส่งน้ำเพื่อ</t>
  </si>
  <si>
    <t>เพื่อการเกษตร</t>
  </si>
  <si>
    <t>ก่อสร้างรางส่งน้ำคสล. ซอย</t>
  </si>
  <si>
    <t>ทางเกวียนเก่า  หมู่ที่ 5</t>
  </si>
  <si>
    <t>-ก่อสร้างรางส่งน้ำคสล.จาก</t>
  </si>
  <si>
    <t>คลองตรอกนองซอยทางเกวียน</t>
  </si>
  <si>
    <t>เก่าลงสระเก็บน้ำทุ่งตกพลิ</t>
  </si>
  <si>
    <t>ก่อสร้างถนนคสล.เชื่อมรอยต่อ</t>
  </si>
  <si>
    <t>จัดกิจกรรม/ร่วมกิจกรรม</t>
  </si>
  <si>
    <t>ต่าง ๆ ในงานของดีเมือง</t>
  </si>
  <si>
    <t>จันท์วันผลไม้จังหวัด</t>
  </si>
  <si>
    <t xml:space="preserve">     2.2  แนวทางการพัฒนา  ส่งเสริมให้ประชาชนคัดแยกขยะและนำขยะกลับมาใช้ใหม่และมีการบริหารจัดการในการกำจัดขยะมูลฝอยและของเสียอย่างถูกวิธี</t>
  </si>
  <si>
    <t>ค่ายเสริมสร้างวินัยนักเรียนด้านการ</t>
  </si>
  <si>
    <t>ป้องกันและแก้ไขปัญหายาเสพติด</t>
  </si>
  <si>
    <t>อุดหนุนอำเภอขลุงจัดงานวันเฉลิม</t>
  </si>
  <si>
    <t>พระชนมพรรษา  สมเด็จพระนาง</t>
  </si>
  <si>
    <t>เจ้าสิริกิติ์ พระบรมราชินีนาถ</t>
  </si>
  <si>
    <t>งานวันสมเด็จพระเจ้าตากสิน</t>
  </si>
  <si>
    <t>มหาราชรำลึก  และ งานกาชาด</t>
  </si>
  <si>
    <t>"ของดีอำเภอขลุง"</t>
  </si>
  <si>
    <t>กิจกรรมสัปดาห์วันเด็กแห่งชาติ</t>
  </si>
  <si>
    <t>ประจำปี  2559</t>
  </si>
  <si>
    <t>-เพื่อส่งเสริมการแสดงออกของเด็ก</t>
  </si>
  <si>
    <t>-เพื่อให้เห็นความสำคัญของเด็ก</t>
  </si>
  <si>
    <t>และเยาวชน</t>
  </si>
  <si>
    <t>ของศูนย์บริการฯ และ</t>
  </si>
  <si>
    <t>ประสานงานกับหน่วยงานอื่น</t>
  </si>
  <si>
    <t>ในการถ่ายทอดให้ความรู้</t>
  </si>
  <si>
    <t>-เพื่อใช้เป็นศูนย์กลางการ</t>
  </si>
  <si>
    <t>เรียนรู้ให้กับเกษตรกรภาย</t>
  </si>
  <si>
    <t>เทคโนโลยีสะอาด</t>
  </si>
  <si>
    <t>-เพิ่มพื้นที่ใช้สอยในการ</t>
  </si>
  <si>
    <t>ปฏิบัติงาน</t>
  </si>
  <si>
    <t>ติดตั้งเสียงตามสาย</t>
  </si>
  <si>
    <t>-เพื่อเผยแพร่ประชาสัมพันธ์ข้อมูล</t>
  </si>
  <si>
    <t>ข่าวสารทางราชการ</t>
  </si>
  <si>
    <t>-ติดตั้งเสียงตามสายใน</t>
  </si>
  <si>
    <t xml:space="preserve">ตำบล  </t>
  </si>
  <si>
    <t>-จำนวนประชาชนที่รับ</t>
  </si>
  <si>
    <t>ทราบข้อมูลข่าวสาร</t>
  </si>
  <si>
    <t>ทางราชการและปฏิบัติ</t>
  </si>
  <si>
    <t>ตามได้อย่างถูกต้อง</t>
  </si>
  <si>
    <t>จัดการแข่งขันฟุตซอล</t>
  </si>
  <si>
    <t>-ส่งเสริมกีฬาฟุตซอล</t>
  </si>
  <si>
    <t>พระบาทสมเด็จพระเจ้าอยู่หัว</t>
  </si>
  <si>
    <t>สมเด็จพระนางเจ้าสิริกิตติ์</t>
  </si>
  <si>
    <t>พระบรมราชินีนาถ,องค์รัชทายาท</t>
  </si>
  <si>
    <t>และพระบรมวงศานุวงศ์ทุก</t>
  </si>
  <si>
    <t>พระองค์</t>
  </si>
  <si>
    <t>-จัดงานเฉลิมฉลองพระ</t>
  </si>
  <si>
    <t xml:space="preserve">ชนมพรรษาพระบาทสมเด็จ  </t>
  </si>
  <si>
    <t>พระเจ้าอยู่หัว , สมเด็จพระ</t>
  </si>
  <si>
    <t>ราชินีนาถ,องค์รัชทายาท</t>
  </si>
  <si>
    <t>นางเจ้าสิริกิตติ์พระบรม</t>
  </si>
  <si>
    <t xml:space="preserve">      6.1  แนวทางการพัฒนา  ส่งเสริมการศึกษาให้กับประชาชนทุกระดับ</t>
  </si>
  <si>
    <t xml:space="preserve">      6.3  แนวทางการพัฒนา  ยกระดับคุณภาพชีวิตเด็ก  เยาวชน สตรี  ผู้สูงอายุ  ผู้พิการ  ผู้ยากไร้และผู้ด้อยโอกาส</t>
  </si>
  <si>
    <t>ก่อสร้างรั้วศูนย์พัฒนาเด็กเล็ก</t>
  </si>
  <si>
    <t>องค์การบริหารส่วนตำบล</t>
  </si>
  <si>
    <t>ปรับปรุงภูมิทัศน์ศูนย์พัฒนา</t>
  </si>
  <si>
    <t>เด็กเล็กองค์การบริหารส่วนตำบล</t>
  </si>
  <si>
    <t>-เพื่อความปลอดภัยในชีวิตของเด็ก</t>
  </si>
  <si>
    <t>-ก่อสร้างรั้วโดยรอบอาคาร</t>
  </si>
  <si>
    <t>ศูนย์พัฒนาเด็กเล็ก</t>
  </si>
  <si>
    <t>-เด็กเล็กมีความปลอดภัยมากขึ้น</t>
  </si>
  <si>
    <t>มาเรียนที่ศูนย์ฯ</t>
  </si>
  <si>
    <t>-ความพึงพอใจของผู้ปก</t>
  </si>
  <si>
    <t>มาเรียนในศูนย์ฯ</t>
  </si>
  <si>
    <t>ครองที่ส่งบุตรหลาน</t>
  </si>
  <si>
    <t>-เพื่อให้ทัศนียภาพภายในศูนย์</t>
  </si>
  <si>
    <t>พัฒนาเด็กเล็กมีความสวยงามร่มรื่น</t>
  </si>
  <si>
    <t>น่าอยู่</t>
  </si>
  <si>
    <t>-ปรับปรุงภูมิทัศน์โดยรอบ</t>
  </si>
  <si>
    <t>-ศูนย์พัฒนาเด็กเล็กมีความสวย</t>
  </si>
  <si>
    <t>งาม ร่มรื่น น่าอยู่</t>
  </si>
  <si>
    <t>-ผู้ปกครองรู้สึกอุ่นใจที่ส่งเด็ก</t>
  </si>
  <si>
    <t>-ผู้ปกครองมีความต้องการส่ง</t>
  </si>
  <si>
    <t>บุตรหลานมาเรียนเพิ่มมากขึ้น</t>
  </si>
  <si>
    <t>จัดซื้อเครื่องสูบน้ำแบบท่อพญานาค</t>
  </si>
  <si>
    <t>-จัดซื้อเครื่องสูบน้ำแบบ</t>
  </si>
  <si>
    <t xml:space="preserve"> จำนวน  1  เครื่อง</t>
  </si>
  <si>
    <t>ท่อพญานาค ขนาด  8 นิ้ว</t>
  </si>
  <si>
    <t>โครงการก่อสร้างถนนคสล.สาย</t>
  </si>
  <si>
    <t>บัญชีสรุปโครงการพัฒนาและบัญชีโครงการประสานแผน</t>
  </si>
  <si>
    <t>องค์การบริหารส่วนตำบลตรอกนอง</t>
  </si>
  <si>
    <t>แผนพัฒนาสามปี (พ.ศ. 2559-2561)</t>
  </si>
  <si>
    <t>รวมสรุปบัญชีโครงการแผนพัฒนาสามปี(พ.ศ.2559-2561)ทั้งสิ้น</t>
  </si>
  <si>
    <t xml:space="preserve">      1.1  แนวทางการพัฒนา  ส่งเสริมให้เกษตรกรให้ได้รับความรู้เรื่องการบริหารจัดการเกษตรแผนใหม่  การลดต้นทุน  การปรับปรุงและพัฒนาการผลิตสินค้าเกษตรให้มีคุณภาพ</t>
  </si>
  <si>
    <t>-สนับสนุนการทำกิจกรรม</t>
  </si>
  <si>
    <t>ของศูนย์บริการและถ่าย</t>
  </si>
  <si>
    <t>ทอดเทคโนโลยีการเกษตร</t>
  </si>
  <si>
    <t>การเกษตร</t>
  </si>
  <si>
    <t xml:space="preserve">เกษตร  สินค้าเกษตรแปรรูป  </t>
  </si>
  <si>
    <t>และแทรกแซงราคาผลผลิตทาง</t>
  </si>
  <si>
    <t>-เพื่อแทรกแซงราคาผลผลิต</t>
  </si>
  <si>
    <t>ทางการเกษตรในภาวะราคา</t>
  </si>
  <si>
    <t>ผลผลิตตกต่ำ</t>
  </si>
  <si>
    <t>การของตลาด</t>
  </si>
  <si>
    <t>-เพื่อเป็นการรวมกลุ่มของ</t>
  </si>
  <si>
    <t>เกษตรกรในการเพิ่มราคาผล</t>
  </si>
  <si>
    <t>ผลิต</t>
  </si>
  <si>
    <t>-เพื่อกำจัดขยะในพื้นที่ของ</t>
  </si>
  <si>
    <t>ตำบลตรอกนองให้มีความ</t>
  </si>
  <si>
    <t>สะอาด  สวยงาม</t>
  </si>
  <si>
    <t>-เพื่อให้ตำบลตรอกนองมีสิ่ง</t>
  </si>
  <si>
    <t>แวดล้อมที่ดีไม่มีปัญหาขยะ</t>
  </si>
  <si>
    <t>ตกค้าง</t>
  </si>
  <si>
    <t>ขยะก่อนทิ้ง</t>
  </si>
  <si>
    <t>-ให้ประชาชนมีการคัดแยก</t>
  </si>
  <si>
    <t>(Big  Cleaning  Day)</t>
  </si>
  <si>
    <t xml:space="preserve">จัดกิจกรรม 5 ส </t>
  </si>
  <si>
    <t xml:space="preserve">      3.3  แนวทางการพัฒนา  สนับสนุนให้ครอบครัว ชุมชน มีส่วนร่วมในการแก้ไขปัญหายาเสพติดของชุมชนด้วยกระบวนการชุมชนเข้มแข็ง จัดกิจกรรมส่งเสริมสนับสนุนให้ประชาชนใช้เวลาว่างในการร่วมกิจกรรม</t>
  </si>
  <si>
    <t>บรรทุกน้ำเอนกประสงค์</t>
  </si>
  <si>
    <t>ชนิด 6 ล้อ ขนาดความจุ</t>
  </si>
  <si>
    <t>ไม่น้อยกว่า 5,000 ลิตร</t>
  </si>
  <si>
    <t>-เพื่อส่งเสริมให้ประชาชนออก</t>
  </si>
  <si>
    <t>กำลังกายใช้เวลาว่างให้เป็น</t>
  </si>
  <si>
    <t>ประโยชน์และห่างไกลยาเสพติด</t>
  </si>
  <si>
    <t>ข้าราชการ พนักงานและ</t>
  </si>
  <si>
    <t>ประชาชนในอำเภอขลุง</t>
  </si>
  <si>
    <t>ตรอกนองฯ ตามโครงการกิจ</t>
  </si>
  <si>
    <t>กรรมสัปดาห์วันเด็กแห่งชาติ</t>
  </si>
  <si>
    <t>-นักเรียนโรงเรียนบ้านตรอก</t>
  </si>
  <si>
    <t>นองฯ</t>
  </si>
  <si>
    <t>คุณค่าทางโภชนการครบทุกคน</t>
  </si>
  <si>
    <t xml:space="preserve">ต่ำและขาดแคลนอาหารกลางวัน </t>
  </si>
  <si>
    <t>ได้รับประทานอาหารกลางวันที่มี</t>
  </si>
  <si>
    <t>เล็กที่อยู่ในการดูแลของศูนย์ฯ</t>
  </si>
  <si>
    <t xml:space="preserve">จังหวัดจันทบุรี   </t>
  </si>
  <si>
    <t>-เพื่อความปลอดภัยในการ</t>
  </si>
  <si>
    <t>สัญจรบนถนน</t>
  </si>
  <si>
    <t>และหมู่ที่ 6 ตำบลตรอกนอง</t>
  </si>
  <si>
    <t>เชื่อมกับคลองอ้อ  หมู่ 9</t>
  </si>
  <si>
    <t>-เช่าเครื่องสูบน้ำชนิดเครื่อง</t>
  </si>
  <si>
    <t>ยนต์แบบดีเซล</t>
  </si>
  <si>
    <t>-จำนวนถนนที่ได้</t>
  </si>
  <si>
    <t>มาตรฐานที่เชื่อมต่อ</t>
  </si>
  <si>
    <t>ระหว่างตำบล</t>
  </si>
  <si>
    <t>ของตำบล</t>
  </si>
  <si>
    <t>-ขุดสระกว้าง  100เมตร</t>
  </si>
  <si>
    <t xml:space="preserve">ยาว 300 เมตร ลึก 12 </t>
  </si>
  <si>
    <t xml:space="preserve"> 3  วัน  2 คืน</t>
  </si>
  <si>
    <t>ติดตั้งกล้อง CCTV จำนวน 2 จุด</t>
  </si>
  <si>
    <t>ปรับปรุงต่อเติมอาคารที่ทำการ</t>
  </si>
  <si>
    <t>อบต.หลังเก่าเพื่อใช้เป็นศูนย์</t>
  </si>
  <si>
    <t>อบต.หลังเก่าให้เป็นศูนย์ฯ</t>
  </si>
  <si>
    <t>เพื่อให้มีพื้นที่ใช้สอยเพิ่มมาก</t>
  </si>
  <si>
    <t>เขึ้น</t>
  </si>
  <si>
    <t>-ปรับปรุงต่อเติมอาคาร</t>
  </si>
  <si>
    <t>ที่ทำการอบต.หลังเก่าให้</t>
  </si>
  <si>
    <t>ให้เป็นศูนย์ฯ ที่มีพื้นที่ใช้</t>
  </si>
  <si>
    <t>สอยเพิ่มมากขึ้น</t>
  </si>
  <si>
    <t>งานของดีเมืองจันท์  วันผลไม้</t>
  </si>
  <si>
    <t>จัดค่ายเยาวชนเพื่อการอนุรักษ์</t>
  </si>
  <si>
    <t>งานของศูนย์รวมข้อมูลข่าวสารการซื้อ</t>
  </si>
  <si>
    <t>หรือการจ้างขององค์กรปกครองส่วน</t>
  </si>
  <si>
    <t>สนับสนุนงบประมาณในการดำเนิน</t>
  </si>
  <si>
    <t>-ก่อสร้างที่จอดรถบริเวณ</t>
  </si>
  <si>
    <t>ที่ทำการอบต.</t>
  </si>
  <si>
    <t>เพิ่มศักยภาพในการป้องกันและแก้ไข</t>
  </si>
  <si>
    <t>-สถ</t>
  </si>
  <si>
    <t xml:space="preserve">เจ้าอยู่หัวฯเนื่องในโอกาสมหา  </t>
  </si>
  <si>
    <t>5 ธันวาคม 2558</t>
  </si>
  <si>
    <t>12 สิงหาคม 2559</t>
  </si>
  <si>
    <t>จังหวัดจันทบุรี ประจำปี 2559</t>
  </si>
  <si>
    <t>-ปภ.</t>
  </si>
  <si>
    <t>ท้องถิ่นระดับอำเภอขลุง  ประจำปี</t>
  </si>
  <si>
    <t>งบประมาณ  พ.ศ. 2559</t>
  </si>
  <si>
    <t>ปัญหายาเสพติดของ ศอ.ปส.จ.</t>
  </si>
  <si>
    <t>ป้องกันและปราบปราม</t>
  </si>
  <si>
    <t>ยาเสพติดจังหวัดจันทบุรี</t>
  </si>
  <si>
    <t>(ศอ.ปส.จ.จันทบุรี)</t>
  </si>
  <si>
    <t>-ศอ.ปส.จ.จันทบุรี</t>
  </si>
  <si>
    <t>จันทบุรี ประจำปีงบประมาณ พ.ศ.</t>
  </si>
  <si>
    <t>กองทุนหลัก</t>
  </si>
  <si>
    <t>หลักประกัน</t>
  </si>
  <si>
    <t>สุขภาพ</t>
  </si>
  <si>
    <t>ประกันสุขภาพ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</si>
</sst>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_-;\-* #,##0_-;_-* &quot;-&quot;??_-;_-@_-"/>
    <numFmt numFmtId="200" formatCode="_-* #,##0.000_-;\-* #,##0.000_-;_-* &quot;-&quot;??_-;_-@_-"/>
    <numFmt numFmtId="201" formatCode="_-* #,##0.0_-;\-* #,##0.0_-;_-* &quot;-&quot;??_-;_-@_-"/>
    <numFmt numFmtId="202" formatCode="_-* #,##0.0000_-;\-* #,##0.0000_-;_-* &quot;-&quot;??_-;_-@_-"/>
    <numFmt numFmtId="203" formatCode="_-* #,##0.00000_-;\-* #,##0.00000_-;_-* &quot;-&quot;??_-;_-@_-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sz val="13"/>
      <name val="TH SarabunPSK"/>
      <family val="2"/>
    </font>
    <font>
      <sz val="15"/>
      <name val="TH SarabunPSK"/>
      <family val="2"/>
    </font>
    <font>
      <u val="single"/>
      <sz val="14"/>
      <name val="TH SarabunPSK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3"/>
      <color indexed="8"/>
      <name val="TH SarabunPSK"/>
      <family val="2"/>
    </font>
    <font>
      <sz val="11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1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0" fontId="40" fillId="22" borderId="3" applyNumberFormat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6" fillId="24" borderId="4" applyNumberFormat="0" applyAlignment="0" applyProtection="0"/>
    <xf numFmtId="0" fontId="47" fillId="25" borderId="0" applyNumberFormat="0" applyBorder="0" applyAlignment="0" applyProtection="0"/>
    <xf numFmtId="0" fontId="48" fillId="0" borderId="5" applyNumberFormat="0" applyFill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0" fontId="4" fillId="0" borderId="0" xfId="0" applyFont="1" applyAlignment="1">
      <alignment/>
    </xf>
    <xf numFmtId="49" fontId="4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49" fontId="6" fillId="0" borderId="13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2" fillId="0" borderId="14" xfId="0" applyFont="1" applyBorder="1" applyAlignment="1">
      <alignment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3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17" xfId="0" applyFont="1" applyBorder="1" applyAlignment="1" quotePrefix="1">
      <alignment horizontal="center"/>
    </xf>
    <xf numFmtId="0" fontId="52" fillId="0" borderId="17" xfId="0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18" xfId="0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left"/>
    </xf>
    <xf numFmtId="49" fontId="4" fillId="0" borderId="13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49" fontId="4" fillId="0" borderId="14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left"/>
    </xf>
    <xf numFmtId="0" fontId="52" fillId="0" borderId="17" xfId="0" applyFont="1" applyBorder="1" applyAlignment="1" quotePrefix="1">
      <alignment horizontal="left"/>
    </xf>
    <xf numFmtId="0" fontId="4" fillId="0" borderId="13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0" fontId="52" fillId="0" borderId="14" xfId="0" applyFont="1" applyBorder="1" applyAlignment="1" quotePrefix="1">
      <alignment/>
    </xf>
    <xf numFmtId="49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2" fillId="0" borderId="17" xfId="0" applyFont="1" applyBorder="1" applyAlignment="1">
      <alignment horizontal="left"/>
    </xf>
    <xf numFmtId="49" fontId="4" fillId="0" borderId="12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 quotePrefix="1">
      <alignment horizontal="left"/>
    </xf>
    <xf numFmtId="49" fontId="6" fillId="0" borderId="13" xfId="0" applyNumberFormat="1" applyFont="1" applyBorder="1" applyAlignment="1" quotePrefix="1">
      <alignment vertical="center"/>
    </xf>
    <xf numFmtId="49" fontId="4" fillId="0" borderId="14" xfId="0" applyNumberFormat="1" applyFont="1" applyBorder="1" applyAlignment="1" quotePrefix="1">
      <alignment/>
    </xf>
    <xf numFmtId="0" fontId="53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52" fillId="0" borderId="20" xfId="0" applyFont="1" applyBorder="1" applyAlignment="1">
      <alignment/>
    </xf>
    <xf numFmtId="49" fontId="4" fillId="0" borderId="0" xfId="0" applyNumberFormat="1" applyFont="1" applyBorder="1" applyAlignment="1">
      <alignment vertical="center"/>
    </xf>
    <xf numFmtId="49" fontId="5" fillId="0" borderId="13" xfId="0" applyNumberFormat="1" applyFont="1" applyBorder="1" applyAlignment="1" quotePrefix="1">
      <alignment horizontal="left"/>
    </xf>
    <xf numFmtId="0" fontId="4" fillId="0" borderId="14" xfId="0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 quotePrefix="1">
      <alignment horizontal="left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 quotePrefix="1">
      <alignment horizontal="left"/>
    </xf>
    <xf numFmtId="0" fontId="52" fillId="0" borderId="0" xfId="0" applyFont="1" applyBorder="1" applyAlignment="1">
      <alignment horizontal="left"/>
    </xf>
    <xf numFmtId="49" fontId="4" fillId="0" borderId="0" xfId="0" applyNumberFormat="1" applyFont="1" applyBorder="1" applyAlignment="1" quotePrefix="1">
      <alignment/>
    </xf>
    <xf numFmtId="49" fontId="6" fillId="0" borderId="0" xfId="0" applyNumberFormat="1" applyFont="1" applyBorder="1" applyAlignment="1" quotePrefix="1">
      <alignment vertical="center"/>
    </xf>
    <xf numFmtId="0" fontId="52" fillId="0" borderId="0" xfId="0" applyFont="1" applyBorder="1" applyAlignment="1" quotePrefix="1">
      <alignment/>
    </xf>
    <xf numFmtId="0" fontId="53" fillId="0" borderId="0" xfId="0" applyFont="1" applyBorder="1" applyAlignment="1">
      <alignment horizontal="center"/>
    </xf>
    <xf numFmtId="49" fontId="5" fillId="0" borderId="0" xfId="0" applyNumberFormat="1" applyFont="1" applyBorder="1" applyAlignment="1" quotePrefix="1">
      <alignment horizontal="left"/>
    </xf>
    <xf numFmtId="0" fontId="4" fillId="0" borderId="13" xfId="0" applyFont="1" applyBorder="1" applyAlignment="1">
      <alignment horizontal="center"/>
    </xf>
    <xf numFmtId="0" fontId="52" fillId="0" borderId="12" xfId="0" applyFont="1" applyBorder="1" applyAlignment="1" quotePrefix="1">
      <alignment horizontal="center"/>
    </xf>
    <xf numFmtId="49" fontId="4" fillId="0" borderId="17" xfId="0" applyNumberFormat="1" applyFont="1" applyBorder="1" applyAlignment="1">
      <alignment/>
    </xf>
    <xf numFmtId="0" fontId="52" fillId="0" borderId="13" xfId="0" applyFont="1" applyBorder="1" applyAlignment="1" quotePrefix="1">
      <alignment horizontal="left"/>
    </xf>
    <xf numFmtId="49" fontId="6" fillId="0" borderId="17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49" fontId="6" fillId="0" borderId="17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3" xfId="0" applyNumberFormat="1" applyFont="1" applyBorder="1" applyAlignment="1" quotePrefix="1">
      <alignment/>
    </xf>
    <xf numFmtId="3" fontId="6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52" fillId="0" borderId="19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7" xfId="0" applyNumberFormat="1" applyFont="1" applyBorder="1" applyAlignment="1" quotePrefix="1">
      <alignment/>
    </xf>
    <xf numFmtId="49" fontId="6" fillId="0" borderId="14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49" fontId="4" fillId="0" borderId="14" xfId="0" applyNumberFormat="1" applyFont="1" applyFill="1" applyBorder="1" applyAlignment="1">
      <alignment/>
    </xf>
    <xf numFmtId="0" fontId="8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/>
    </xf>
    <xf numFmtId="49" fontId="4" fillId="0" borderId="13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0" fontId="8" fillId="0" borderId="14" xfId="0" applyFont="1" applyBorder="1" applyAlignment="1">
      <alignment/>
    </xf>
    <xf numFmtId="49" fontId="4" fillId="0" borderId="14" xfId="0" applyNumberFormat="1" applyFont="1" applyBorder="1" applyAlignment="1" quotePrefix="1">
      <alignment/>
    </xf>
    <xf numFmtId="0" fontId="4" fillId="0" borderId="17" xfId="0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/>
    </xf>
    <xf numFmtId="49" fontId="4" fillId="0" borderId="11" xfId="0" applyNumberFormat="1" applyFont="1" applyBorder="1" applyAlignment="1" quotePrefix="1">
      <alignment/>
    </xf>
    <xf numFmtId="0" fontId="6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52" fillId="0" borderId="0" xfId="0" applyFont="1" applyBorder="1" applyAlignment="1" quotePrefix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3" fontId="4" fillId="0" borderId="13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13" xfId="0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15" fontId="4" fillId="0" borderId="14" xfId="0" applyNumberFormat="1" applyFont="1" applyBorder="1" applyAlignment="1">
      <alignment/>
    </xf>
    <xf numFmtId="49" fontId="4" fillId="0" borderId="0" xfId="0" applyNumberFormat="1" applyFont="1" applyBorder="1" applyAlignment="1" quotePrefix="1">
      <alignment/>
    </xf>
    <xf numFmtId="0" fontId="4" fillId="0" borderId="0" xfId="0" applyFont="1" applyBorder="1" applyAlignment="1">
      <alignment/>
    </xf>
    <xf numFmtId="199" fontId="6" fillId="0" borderId="0" xfId="33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 quotePrefix="1">
      <alignment horizontal="center"/>
    </xf>
    <xf numFmtId="49" fontId="4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7" fillId="0" borderId="0" xfId="0" applyNumberFormat="1" applyFont="1" applyBorder="1" applyAlignment="1" quotePrefix="1">
      <alignment/>
    </xf>
    <xf numFmtId="0" fontId="53" fillId="0" borderId="13" xfId="0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3" xfId="0" applyFont="1" applyBorder="1" applyAlignment="1">
      <alignment/>
    </xf>
    <xf numFmtId="49" fontId="52" fillId="0" borderId="14" xfId="0" applyNumberFormat="1" applyFont="1" applyBorder="1" applyAlignment="1">
      <alignment horizontal="left"/>
    </xf>
    <xf numFmtId="49" fontId="4" fillId="0" borderId="14" xfId="0" applyNumberFormat="1" applyFont="1" applyBorder="1" applyAlignment="1" quotePrefix="1">
      <alignment horizontal="left"/>
    </xf>
    <xf numFmtId="0" fontId="4" fillId="0" borderId="13" xfId="0" applyFont="1" applyFill="1" applyBorder="1" applyAlignment="1">
      <alignment/>
    </xf>
    <xf numFmtId="49" fontId="6" fillId="0" borderId="13" xfId="0" applyNumberFormat="1" applyFont="1" applyFill="1" applyBorder="1" applyAlignment="1">
      <alignment horizontal="left"/>
    </xf>
    <xf numFmtId="0" fontId="54" fillId="0" borderId="0" xfId="0" applyFont="1" applyBorder="1" applyAlignment="1">
      <alignment/>
    </xf>
    <xf numFmtId="49" fontId="4" fillId="0" borderId="13" xfId="0" applyNumberFormat="1" applyFont="1" applyBorder="1" applyAlignment="1" quotePrefix="1">
      <alignment horizontal="left"/>
    </xf>
    <xf numFmtId="49" fontId="4" fillId="0" borderId="13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49" fontId="4" fillId="0" borderId="20" xfId="0" applyNumberFormat="1" applyFont="1" applyBorder="1" applyAlignment="1">
      <alignment/>
    </xf>
    <xf numFmtId="49" fontId="4" fillId="0" borderId="20" xfId="0" applyNumberFormat="1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left"/>
    </xf>
    <xf numFmtId="0" fontId="52" fillId="0" borderId="0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49" fontId="3" fillId="0" borderId="13" xfId="0" applyNumberFormat="1" applyFont="1" applyBorder="1" applyAlignment="1">
      <alignment horizontal="left"/>
    </xf>
    <xf numFmtId="3" fontId="11" fillId="0" borderId="13" xfId="0" applyNumberFormat="1" applyFont="1" applyBorder="1" applyAlignment="1">
      <alignment horizontal="center"/>
    </xf>
    <xf numFmtId="0" fontId="52" fillId="0" borderId="20" xfId="0" applyFont="1" applyBorder="1" applyAlignment="1">
      <alignment horizontal="left"/>
    </xf>
    <xf numFmtId="0" fontId="4" fillId="0" borderId="14" xfId="0" applyFont="1" applyBorder="1" applyAlignment="1" quotePrefix="1">
      <alignment horizontal="left"/>
    </xf>
    <xf numFmtId="49" fontId="4" fillId="0" borderId="14" xfId="0" applyNumberFormat="1" applyFont="1" applyFill="1" applyBorder="1" applyAlignment="1" quotePrefix="1">
      <alignment/>
    </xf>
    <xf numFmtId="49" fontId="6" fillId="0" borderId="2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left"/>
    </xf>
    <xf numFmtId="0" fontId="52" fillId="0" borderId="13" xfId="0" applyFont="1" applyBorder="1" applyAlignment="1">
      <alignment horizontal="left"/>
    </xf>
    <xf numFmtId="0" fontId="52" fillId="0" borderId="15" xfId="0" applyFont="1" applyBorder="1" applyAlignment="1">
      <alignment horizontal="left"/>
    </xf>
    <xf numFmtId="49" fontId="4" fillId="0" borderId="15" xfId="0" applyNumberFormat="1" applyFont="1" applyBorder="1" applyAlignment="1">
      <alignment/>
    </xf>
    <xf numFmtId="0" fontId="52" fillId="0" borderId="19" xfId="0" applyFont="1" applyBorder="1" applyAlignment="1">
      <alignment horizontal="left"/>
    </xf>
    <xf numFmtId="199" fontId="6" fillId="0" borderId="13" xfId="33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9" fontId="7" fillId="0" borderId="19" xfId="0" applyNumberFormat="1" applyFont="1" applyBorder="1" applyAlignment="1">
      <alignment/>
    </xf>
    <xf numFmtId="0" fontId="55" fillId="0" borderId="14" xfId="0" applyFont="1" applyBorder="1" applyAlignment="1">
      <alignment/>
    </xf>
    <xf numFmtId="0" fontId="56" fillId="0" borderId="12" xfId="0" applyFont="1" applyBorder="1" applyAlignment="1">
      <alignment horizontal="center"/>
    </xf>
    <xf numFmtId="0" fontId="56" fillId="0" borderId="13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14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6" fillId="0" borderId="16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56" fillId="0" borderId="13" xfId="0" applyFont="1" applyBorder="1" applyAlignment="1">
      <alignment horizontal="left"/>
    </xf>
    <xf numFmtId="0" fontId="56" fillId="0" borderId="21" xfId="0" applyFont="1" applyBorder="1" applyAlignment="1">
      <alignment horizontal="right"/>
    </xf>
    <xf numFmtId="0" fontId="56" fillId="0" borderId="12" xfId="0" applyFont="1" applyBorder="1" applyAlignment="1">
      <alignment horizontal="right"/>
    </xf>
    <xf numFmtId="0" fontId="52" fillId="0" borderId="13" xfId="0" applyFont="1" applyBorder="1" applyAlignment="1" quotePrefix="1">
      <alignment horizontal="center"/>
    </xf>
    <xf numFmtId="49" fontId="4" fillId="0" borderId="13" xfId="35" applyNumberFormat="1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Border="1" applyAlignment="1" quotePrefix="1">
      <alignment horizontal="left"/>
    </xf>
    <xf numFmtId="3" fontId="6" fillId="0" borderId="12" xfId="0" applyNumberFormat="1" applyFont="1" applyBorder="1" applyAlignment="1" quotePrefix="1">
      <alignment horizontal="center"/>
    </xf>
    <xf numFmtId="0" fontId="7" fillId="0" borderId="15" xfId="0" applyFont="1" applyBorder="1" applyAlignment="1">
      <alignment/>
    </xf>
    <xf numFmtId="49" fontId="7" fillId="0" borderId="19" xfId="0" applyNumberFormat="1" applyFont="1" applyBorder="1" applyAlignment="1">
      <alignment horizontal="left"/>
    </xf>
    <xf numFmtId="0" fontId="52" fillId="0" borderId="10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3" fontId="52" fillId="0" borderId="0" xfId="0" applyNumberFormat="1" applyFont="1" applyAlignment="1">
      <alignment/>
    </xf>
    <xf numFmtId="3" fontId="52" fillId="0" borderId="20" xfId="0" applyNumberFormat="1" applyFont="1" applyBorder="1" applyAlignment="1">
      <alignment/>
    </xf>
    <xf numFmtId="3" fontId="52" fillId="0" borderId="13" xfId="0" applyNumberFormat="1" applyFont="1" applyBorder="1" applyAlignment="1">
      <alignment/>
    </xf>
    <xf numFmtId="199" fontId="56" fillId="0" borderId="21" xfId="33" applyNumberFormat="1" applyFont="1" applyBorder="1" applyAlignment="1">
      <alignment/>
    </xf>
    <xf numFmtId="0" fontId="56" fillId="0" borderId="0" xfId="0" applyFont="1" applyBorder="1" applyAlignment="1">
      <alignment horizontal="right"/>
    </xf>
    <xf numFmtId="199" fontId="56" fillId="0" borderId="12" xfId="33" applyNumberFormat="1" applyFont="1" applyBorder="1" applyAlignment="1">
      <alignment/>
    </xf>
    <xf numFmtId="3" fontId="52" fillId="0" borderId="0" xfId="0" applyNumberFormat="1" applyFont="1" applyBorder="1" applyAlignment="1">
      <alignment/>
    </xf>
    <xf numFmtId="0" fontId="56" fillId="0" borderId="20" xfId="0" applyFont="1" applyBorder="1" applyAlignment="1">
      <alignment/>
    </xf>
    <xf numFmtId="3" fontId="52" fillId="0" borderId="15" xfId="0" applyNumberFormat="1" applyFont="1" applyBorder="1" applyAlignment="1">
      <alignment/>
    </xf>
    <xf numFmtId="3" fontId="52" fillId="0" borderId="12" xfId="0" applyNumberFormat="1" applyFont="1" applyBorder="1" applyAlignment="1">
      <alignment/>
    </xf>
    <xf numFmtId="49" fontId="4" fillId="0" borderId="12" xfId="0" applyNumberFormat="1" applyFont="1" applyBorder="1" applyAlignment="1" quotePrefix="1">
      <alignment/>
    </xf>
    <xf numFmtId="0" fontId="7" fillId="0" borderId="20" xfId="0" applyFont="1" applyBorder="1" applyAlignment="1">
      <alignment horizontal="center"/>
    </xf>
    <xf numFmtId="49" fontId="7" fillId="0" borderId="20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7" fillId="0" borderId="0" xfId="0" applyFont="1" applyAlignment="1">
      <alignment/>
    </xf>
    <xf numFmtId="199" fontId="7" fillId="0" borderId="0" xfId="33" applyNumberFormat="1" applyFont="1" applyAlignment="1">
      <alignment/>
    </xf>
    <xf numFmtId="3" fontId="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99" fontId="2" fillId="0" borderId="0" xfId="33" applyNumberFormat="1" applyFont="1" applyBorder="1" applyAlignment="1">
      <alignment horizontal="center"/>
    </xf>
    <xf numFmtId="199" fontId="2" fillId="0" borderId="0" xfId="33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199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199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199" fontId="13" fillId="0" borderId="0" xfId="33" applyNumberFormat="1" applyFont="1" applyBorder="1" applyAlignment="1">
      <alignment horizontal="center"/>
    </xf>
    <xf numFmtId="0" fontId="54" fillId="0" borderId="0" xfId="0" applyFont="1" applyAlignment="1">
      <alignment/>
    </xf>
    <xf numFmtId="0" fontId="14" fillId="0" borderId="22" xfId="0" applyFont="1" applyBorder="1" applyAlignment="1">
      <alignment horizontal="right"/>
    </xf>
    <xf numFmtId="3" fontId="4" fillId="0" borderId="0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 quotePrefix="1">
      <alignment horizontal="center"/>
    </xf>
    <xf numFmtId="0" fontId="4" fillId="0" borderId="15" xfId="0" applyFont="1" applyBorder="1" applyAlignment="1">
      <alignment/>
    </xf>
    <xf numFmtId="49" fontId="4" fillId="0" borderId="19" xfId="0" applyNumberFormat="1" applyFont="1" applyBorder="1" applyAlignment="1">
      <alignment horizontal="left"/>
    </xf>
    <xf numFmtId="0" fontId="6" fillId="0" borderId="18" xfId="0" applyFont="1" applyBorder="1" applyAlignment="1">
      <alignment/>
    </xf>
    <xf numFmtId="0" fontId="4" fillId="0" borderId="13" xfId="0" applyFont="1" applyBorder="1" applyAlignment="1" quotePrefix="1">
      <alignment horizontal="center"/>
    </xf>
    <xf numFmtId="49" fontId="4" fillId="0" borderId="14" xfId="0" applyNumberFormat="1" applyFont="1" applyBorder="1" applyAlignment="1" quotePrefix="1">
      <alignment horizontal="center"/>
    </xf>
    <xf numFmtId="3" fontId="4" fillId="0" borderId="14" xfId="0" applyNumberFormat="1" applyFont="1" applyBorder="1" applyAlignment="1" quotePrefix="1">
      <alignment horizontal="center"/>
    </xf>
    <xf numFmtId="3" fontId="4" fillId="0" borderId="12" xfId="0" applyNumberFormat="1" applyFont="1" applyBorder="1" applyAlignment="1" quotePrefix="1">
      <alignment horizontal="center"/>
    </xf>
    <xf numFmtId="0" fontId="4" fillId="0" borderId="14" xfId="0" applyFont="1" applyBorder="1" applyAlignment="1" quotePrefix="1">
      <alignment horizontal="center"/>
    </xf>
    <xf numFmtId="201" fontId="4" fillId="0" borderId="13" xfId="33" applyNumberFormat="1" applyFont="1" applyBorder="1" applyAlignment="1">
      <alignment horizontal="center"/>
    </xf>
    <xf numFmtId="49" fontId="4" fillId="0" borderId="11" xfId="0" applyNumberFormat="1" applyFont="1" applyBorder="1" applyAlignment="1" quotePrefix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 quotePrefix="1">
      <alignment horizontal="center"/>
    </xf>
    <xf numFmtId="3" fontId="52" fillId="0" borderId="13" xfId="0" applyNumberFormat="1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3" fontId="52" fillId="0" borderId="11" xfId="0" applyNumberFormat="1" applyFont="1" applyBorder="1" applyAlignment="1">
      <alignment/>
    </xf>
    <xf numFmtId="3" fontId="52" fillId="0" borderId="17" xfId="0" applyNumberFormat="1" applyFont="1" applyBorder="1" applyAlignment="1">
      <alignment/>
    </xf>
    <xf numFmtId="3" fontId="52" fillId="0" borderId="12" xfId="0" applyNumberFormat="1" applyFont="1" applyBorder="1" applyAlignment="1">
      <alignment horizontal="center"/>
    </xf>
    <xf numFmtId="3" fontId="52" fillId="0" borderId="14" xfId="0" applyNumberFormat="1" applyFont="1" applyBorder="1" applyAlignment="1">
      <alignment/>
    </xf>
    <xf numFmtId="3" fontId="56" fillId="0" borderId="17" xfId="0" applyNumberFormat="1" applyFont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56" fillId="0" borderId="21" xfId="0" applyNumberFormat="1" applyFont="1" applyBorder="1" applyAlignment="1">
      <alignment horizontal="center"/>
    </xf>
    <xf numFmtId="49" fontId="6" fillId="0" borderId="17" xfId="0" applyNumberFormat="1" applyFont="1" applyBorder="1" applyAlignment="1" quotePrefix="1">
      <alignment/>
    </xf>
    <xf numFmtId="0" fontId="4" fillId="0" borderId="13" xfId="0" applyFont="1" applyBorder="1" applyAlignment="1">
      <alignment horizontal="left" vertical="center"/>
    </xf>
    <xf numFmtId="49" fontId="3" fillId="0" borderId="17" xfId="0" applyNumberFormat="1" applyFont="1" applyBorder="1" applyAlignment="1" quotePrefix="1">
      <alignment/>
    </xf>
    <xf numFmtId="0" fontId="52" fillId="0" borderId="0" xfId="0" applyFont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3" fontId="3" fillId="0" borderId="13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49" fontId="3" fillId="0" borderId="13" xfId="0" applyNumberFormat="1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4"/>
  <sheetViews>
    <sheetView view="pageLayout" workbookViewId="0" topLeftCell="A106">
      <selection activeCell="F126" sqref="F126"/>
    </sheetView>
  </sheetViews>
  <sheetFormatPr defaultColWidth="9.140625" defaultRowHeight="15"/>
  <cols>
    <col min="1" max="1" width="3.421875" style="63" customWidth="1"/>
    <col min="2" max="2" width="20.8515625" style="63" customWidth="1"/>
    <col min="3" max="3" width="20.00390625" style="63" customWidth="1"/>
    <col min="4" max="4" width="19.140625" style="63" customWidth="1"/>
    <col min="5" max="5" width="9.28125" style="63" customWidth="1"/>
    <col min="6" max="6" width="9.140625" style="63" customWidth="1"/>
    <col min="7" max="7" width="9.421875" style="63" customWidth="1"/>
    <col min="8" max="8" width="16.00390625" style="63" customWidth="1"/>
    <col min="9" max="9" width="18.00390625" style="63" customWidth="1"/>
    <col min="10" max="10" width="8.8515625" style="63" customWidth="1"/>
    <col min="11" max="16384" width="9.00390625" style="63" customWidth="1"/>
  </cols>
  <sheetData>
    <row r="1" spans="1:14" ht="18.75">
      <c r="A1" s="283" t="s">
        <v>694</v>
      </c>
      <c r="B1" s="283"/>
      <c r="C1" s="283"/>
      <c r="D1" s="283"/>
      <c r="E1" s="283"/>
      <c r="F1" s="283"/>
      <c r="G1" s="283"/>
      <c r="H1" s="283"/>
      <c r="I1" s="283"/>
      <c r="J1" s="283"/>
      <c r="K1" s="1"/>
      <c r="L1" s="1"/>
      <c r="M1" s="1"/>
      <c r="N1" s="1"/>
    </row>
    <row r="2" spans="1:14" ht="18.75">
      <c r="A2" s="283" t="s">
        <v>844</v>
      </c>
      <c r="B2" s="283"/>
      <c r="C2" s="283"/>
      <c r="D2" s="283"/>
      <c r="E2" s="283"/>
      <c r="F2" s="283"/>
      <c r="G2" s="283"/>
      <c r="H2" s="283"/>
      <c r="I2" s="283"/>
      <c r="J2" s="283"/>
      <c r="K2" s="1"/>
      <c r="L2" s="1"/>
      <c r="M2" s="1"/>
      <c r="N2" s="1"/>
    </row>
    <row r="3" spans="1:14" ht="18.75">
      <c r="A3" s="283" t="s">
        <v>1</v>
      </c>
      <c r="B3" s="283"/>
      <c r="C3" s="283"/>
      <c r="D3" s="283"/>
      <c r="E3" s="283"/>
      <c r="F3" s="283"/>
      <c r="G3" s="283"/>
      <c r="H3" s="283"/>
      <c r="I3" s="283"/>
      <c r="J3" s="283"/>
      <c r="K3" s="1"/>
      <c r="L3" s="1"/>
      <c r="M3" s="1"/>
      <c r="N3" s="1"/>
    </row>
    <row r="4" spans="1:14" ht="18.75">
      <c r="A4" s="1" t="s">
        <v>812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>
      <c r="A5" s="1" t="s">
        <v>813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8.75">
      <c r="A6" s="3" t="s">
        <v>599</v>
      </c>
      <c r="B6" s="3"/>
      <c r="C6" s="3"/>
      <c r="D6" s="3"/>
      <c r="E6" s="3"/>
      <c r="F6" s="3"/>
      <c r="G6" s="3"/>
      <c r="H6" s="3"/>
      <c r="I6" s="3"/>
      <c r="J6" s="1"/>
      <c r="K6" s="1"/>
      <c r="L6" s="1"/>
      <c r="M6" s="1"/>
      <c r="N6" s="1"/>
    </row>
    <row r="7" spans="1:14" ht="18.75">
      <c r="A7" s="3" t="s">
        <v>874</v>
      </c>
      <c r="B7" s="3"/>
      <c r="C7" s="3"/>
      <c r="D7" s="3"/>
      <c r="E7" s="3"/>
      <c r="F7" s="3"/>
      <c r="G7" s="3"/>
      <c r="H7" s="3"/>
      <c r="I7" s="3"/>
      <c r="J7" s="1"/>
      <c r="K7" s="1"/>
      <c r="L7" s="1"/>
      <c r="M7" s="1"/>
      <c r="N7" s="1"/>
    </row>
    <row r="8" spans="1:14" ht="18.75">
      <c r="A8" s="15" t="s">
        <v>2</v>
      </c>
      <c r="B8" s="15" t="s">
        <v>3</v>
      </c>
      <c r="C8" s="15" t="s">
        <v>4</v>
      </c>
      <c r="D8" s="15" t="s">
        <v>5</v>
      </c>
      <c r="E8" s="284" t="s">
        <v>7</v>
      </c>
      <c r="F8" s="285"/>
      <c r="G8" s="286"/>
      <c r="H8" s="20" t="s">
        <v>9</v>
      </c>
      <c r="I8" s="15" t="s">
        <v>11</v>
      </c>
      <c r="J8" s="15" t="s">
        <v>47</v>
      </c>
      <c r="K8" s="1"/>
      <c r="L8" s="1"/>
      <c r="M8" s="1"/>
      <c r="N8" s="1"/>
    </row>
    <row r="9" spans="1:14" ht="18.75">
      <c r="A9" s="16"/>
      <c r="B9" s="16"/>
      <c r="C9" s="16"/>
      <c r="D9" s="16" t="s">
        <v>6</v>
      </c>
      <c r="E9" s="16">
        <v>2559</v>
      </c>
      <c r="F9" s="16">
        <v>2560</v>
      </c>
      <c r="G9" s="16">
        <v>2561</v>
      </c>
      <c r="H9" s="21" t="s">
        <v>10</v>
      </c>
      <c r="I9" s="16" t="s">
        <v>12</v>
      </c>
      <c r="J9" s="16" t="s">
        <v>48</v>
      </c>
      <c r="K9" s="1"/>
      <c r="L9" s="1"/>
      <c r="M9" s="1"/>
      <c r="N9" s="1"/>
    </row>
    <row r="10" spans="1:14" ht="18.75">
      <c r="A10" s="17"/>
      <c r="B10" s="17"/>
      <c r="C10" s="17"/>
      <c r="D10" s="17"/>
      <c r="E10" s="17" t="s">
        <v>8</v>
      </c>
      <c r="F10" s="17" t="s">
        <v>8</v>
      </c>
      <c r="G10" s="17" t="s">
        <v>8</v>
      </c>
      <c r="H10" s="231"/>
      <c r="I10" s="17"/>
      <c r="J10" s="17"/>
      <c r="K10" s="1"/>
      <c r="L10" s="1"/>
      <c r="M10" s="1"/>
      <c r="N10" s="1"/>
    </row>
    <row r="11" spans="1:14" ht="18.75">
      <c r="A11" s="68">
        <v>1</v>
      </c>
      <c r="B11" s="157" t="s">
        <v>717</v>
      </c>
      <c r="C11" s="77" t="s">
        <v>608</v>
      </c>
      <c r="D11" s="9" t="s">
        <v>695</v>
      </c>
      <c r="E11" s="139">
        <v>6300000</v>
      </c>
      <c r="F11" s="139">
        <v>6300000</v>
      </c>
      <c r="G11" s="139">
        <v>6300000</v>
      </c>
      <c r="H11" s="267" t="s">
        <v>1152</v>
      </c>
      <c r="I11" s="125" t="s">
        <v>603</v>
      </c>
      <c r="J11" s="35" t="s">
        <v>177</v>
      </c>
      <c r="K11" s="1"/>
      <c r="L11" s="1"/>
      <c r="M11" s="1"/>
      <c r="N11" s="1"/>
    </row>
    <row r="12" spans="1:14" ht="18.75">
      <c r="A12" s="68"/>
      <c r="B12" s="19" t="s">
        <v>716</v>
      </c>
      <c r="C12" s="77" t="s">
        <v>79</v>
      </c>
      <c r="D12" s="9" t="s">
        <v>696</v>
      </c>
      <c r="E12" s="68" t="s">
        <v>697</v>
      </c>
      <c r="F12" s="68" t="s">
        <v>697</v>
      </c>
      <c r="G12" s="68" t="s">
        <v>697</v>
      </c>
      <c r="H12" s="27" t="s">
        <v>1153</v>
      </c>
      <c r="I12" s="27" t="s">
        <v>612</v>
      </c>
      <c r="J12" s="11" t="s">
        <v>129</v>
      </c>
      <c r="K12" s="1"/>
      <c r="L12" s="1"/>
      <c r="M12" s="1"/>
      <c r="N12" s="1"/>
    </row>
    <row r="13" spans="1:14" ht="18.75">
      <c r="A13" s="68"/>
      <c r="B13" s="28" t="s">
        <v>718</v>
      </c>
      <c r="C13" s="40"/>
      <c r="D13" s="9" t="s">
        <v>698</v>
      </c>
      <c r="E13" s="68"/>
      <c r="F13" s="68"/>
      <c r="G13" s="68"/>
      <c r="H13" s="40" t="s">
        <v>1154</v>
      </c>
      <c r="I13" s="40" t="s">
        <v>699</v>
      </c>
      <c r="J13" s="59" t="s">
        <v>700</v>
      </c>
      <c r="K13" s="1"/>
      <c r="L13" s="1"/>
      <c r="M13" s="1"/>
      <c r="N13" s="1"/>
    </row>
    <row r="14" spans="1:14" ht="18.75">
      <c r="A14" s="68"/>
      <c r="B14" s="28" t="s">
        <v>288</v>
      </c>
      <c r="C14" s="40"/>
      <c r="D14" s="9" t="s">
        <v>701</v>
      </c>
      <c r="E14" s="68"/>
      <c r="F14" s="68"/>
      <c r="G14" s="68"/>
      <c r="H14" s="27"/>
      <c r="I14" s="27" t="s">
        <v>702</v>
      </c>
      <c r="J14" s="58"/>
      <c r="K14" s="1"/>
      <c r="L14" s="1"/>
      <c r="M14" s="1"/>
      <c r="N14" s="1"/>
    </row>
    <row r="15" spans="1:14" ht="18.75">
      <c r="A15" s="68"/>
      <c r="B15" s="26"/>
      <c r="C15" s="40"/>
      <c r="D15" s="26"/>
      <c r="E15" s="68"/>
      <c r="F15" s="68"/>
      <c r="G15" s="68"/>
      <c r="H15" s="27"/>
      <c r="I15" s="27" t="s">
        <v>713</v>
      </c>
      <c r="J15" s="70"/>
      <c r="K15" s="1"/>
      <c r="L15" s="1"/>
      <c r="M15" s="1"/>
      <c r="N15" s="1"/>
    </row>
    <row r="16" spans="1:14" ht="18.75">
      <c r="A16" s="68"/>
      <c r="B16" s="19"/>
      <c r="C16" s="82"/>
      <c r="D16" s="9"/>
      <c r="E16" s="136"/>
      <c r="F16" s="93"/>
      <c r="G16" s="102"/>
      <c r="H16" s="27"/>
      <c r="I16" s="27" t="s">
        <v>703</v>
      </c>
      <c r="J16" s="11"/>
      <c r="K16" s="1"/>
      <c r="L16" s="1"/>
      <c r="M16" s="1"/>
      <c r="N16" s="1"/>
    </row>
    <row r="17" spans="1:14" ht="18.75">
      <c r="A17" s="68">
        <v>2</v>
      </c>
      <c r="B17" s="40" t="s">
        <v>704</v>
      </c>
      <c r="C17" s="40" t="s">
        <v>608</v>
      </c>
      <c r="D17" s="9" t="s">
        <v>705</v>
      </c>
      <c r="E17" s="139">
        <v>6120000</v>
      </c>
      <c r="F17" s="139">
        <v>6120000</v>
      </c>
      <c r="G17" s="139">
        <v>6120000</v>
      </c>
      <c r="H17" s="164" t="s">
        <v>1152</v>
      </c>
      <c r="I17" s="142" t="s">
        <v>603</v>
      </c>
      <c r="J17" s="11" t="s">
        <v>177</v>
      </c>
      <c r="K17" s="1"/>
      <c r="L17" s="1"/>
      <c r="M17" s="1"/>
      <c r="N17" s="1"/>
    </row>
    <row r="18" spans="1:14" ht="18.75">
      <c r="A18" s="68"/>
      <c r="B18" s="40" t="s">
        <v>706</v>
      </c>
      <c r="C18" s="40" t="s">
        <v>79</v>
      </c>
      <c r="D18" s="9" t="s">
        <v>707</v>
      </c>
      <c r="E18" s="93" t="s">
        <v>708</v>
      </c>
      <c r="F18" s="93" t="s">
        <v>708</v>
      </c>
      <c r="G18" s="93" t="s">
        <v>708</v>
      </c>
      <c r="H18" s="27" t="s">
        <v>1153</v>
      </c>
      <c r="I18" s="9" t="s">
        <v>709</v>
      </c>
      <c r="J18" s="11" t="s">
        <v>129</v>
      </c>
      <c r="K18" s="1"/>
      <c r="L18" s="1"/>
      <c r="M18" s="1"/>
      <c r="N18" s="1"/>
    </row>
    <row r="19" spans="1:14" ht="18.75">
      <c r="A19" s="68"/>
      <c r="B19" s="40" t="s">
        <v>710</v>
      </c>
      <c r="C19" s="40" t="s">
        <v>711</v>
      </c>
      <c r="D19" s="9" t="s">
        <v>698</v>
      </c>
      <c r="E19" s="165"/>
      <c r="F19" s="93"/>
      <c r="G19" s="137"/>
      <c r="H19" s="40" t="s">
        <v>1154</v>
      </c>
      <c r="I19" s="7" t="s">
        <v>702</v>
      </c>
      <c r="J19" s="59" t="s">
        <v>700</v>
      </c>
      <c r="K19" s="1"/>
      <c r="L19" s="1"/>
      <c r="M19" s="1"/>
      <c r="N19" s="1"/>
    </row>
    <row r="20" spans="1:14" ht="18.75">
      <c r="A20" s="68"/>
      <c r="B20" s="40" t="s">
        <v>605</v>
      </c>
      <c r="C20" s="40" t="s">
        <v>712</v>
      </c>
      <c r="D20" s="9" t="s">
        <v>701</v>
      </c>
      <c r="E20" s="113"/>
      <c r="F20" s="113"/>
      <c r="G20" s="113"/>
      <c r="H20" s="7"/>
      <c r="I20" s="7" t="s">
        <v>713</v>
      </c>
      <c r="J20" s="11" t="s">
        <v>714</v>
      </c>
      <c r="K20" s="1"/>
      <c r="L20" s="1"/>
      <c r="M20" s="1"/>
      <c r="N20" s="1"/>
    </row>
    <row r="21" spans="1:14" ht="18.75">
      <c r="A21" s="68"/>
      <c r="B21" s="28"/>
      <c r="C21" s="40" t="s">
        <v>715</v>
      </c>
      <c r="D21" s="40"/>
      <c r="E21" s="93"/>
      <c r="F21" s="93"/>
      <c r="G21" s="137"/>
      <c r="H21" s="10"/>
      <c r="I21" s="10" t="s">
        <v>703</v>
      </c>
      <c r="J21" s="58"/>
      <c r="K21" s="1"/>
      <c r="L21" s="1"/>
      <c r="M21" s="1"/>
      <c r="N21" s="1"/>
    </row>
    <row r="22" spans="1:14" ht="18.75">
      <c r="A22" s="68"/>
      <c r="B22" s="40"/>
      <c r="C22" s="40"/>
      <c r="D22" s="9"/>
      <c r="E22" s="113"/>
      <c r="F22" s="113"/>
      <c r="G22" s="113"/>
      <c r="H22" s="7"/>
      <c r="I22" s="7"/>
      <c r="J22" s="11"/>
      <c r="K22" s="1"/>
      <c r="L22" s="1"/>
      <c r="M22" s="1"/>
      <c r="N22" s="1"/>
    </row>
    <row r="23" spans="1:14" ht="18.75">
      <c r="A23" s="68"/>
      <c r="B23" s="28"/>
      <c r="C23" s="40"/>
      <c r="D23" s="40"/>
      <c r="E23" s="93"/>
      <c r="F23" s="93"/>
      <c r="G23" s="137"/>
      <c r="H23" s="10"/>
      <c r="I23" s="10"/>
      <c r="J23" s="58"/>
      <c r="K23" s="1"/>
      <c r="L23" s="1"/>
      <c r="M23" s="1"/>
      <c r="N23" s="1"/>
    </row>
    <row r="24" spans="1:14" ht="18.75">
      <c r="A24" s="18"/>
      <c r="B24" s="18"/>
      <c r="C24" s="18"/>
      <c r="D24" s="18"/>
      <c r="E24" s="18"/>
      <c r="F24" s="18"/>
      <c r="G24" s="18"/>
      <c r="H24" s="56"/>
      <c r="I24" s="18"/>
      <c r="J24" s="18"/>
      <c r="K24" s="1"/>
      <c r="L24" s="1"/>
      <c r="M24" s="1"/>
      <c r="N24" s="1"/>
    </row>
    <row r="25" spans="1:14" ht="18.75">
      <c r="A25" s="65"/>
      <c r="B25" s="65"/>
      <c r="C25" s="65"/>
      <c r="D25" s="65"/>
      <c r="E25" s="65"/>
      <c r="F25" s="65"/>
      <c r="G25" s="65"/>
      <c r="H25" s="180"/>
      <c r="I25" s="65"/>
      <c r="J25" s="65"/>
      <c r="K25" s="1"/>
      <c r="L25" s="1"/>
      <c r="M25" s="1"/>
      <c r="N25" s="1"/>
    </row>
    <row r="26" spans="1:14" ht="18.75">
      <c r="A26" s="283" t="s">
        <v>694</v>
      </c>
      <c r="B26" s="283"/>
      <c r="C26" s="283"/>
      <c r="D26" s="283"/>
      <c r="E26" s="283"/>
      <c r="F26" s="283"/>
      <c r="G26" s="283"/>
      <c r="H26" s="283"/>
      <c r="I26" s="283"/>
      <c r="J26" s="283"/>
      <c r="K26" s="1"/>
      <c r="L26" s="1"/>
      <c r="M26" s="1"/>
      <c r="N26" s="1"/>
    </row>
    <row r="27" spans="1:14" ht="18.75">
      <c r="A27" s="283" t="s">
        <v>844</v>
      </c>
      <c r="B27" s="283"/>
      <c r="C27" s="283"/>
      <c r="D27" s="283"/>
      <c r="E27" s="283"/>
      <c r="F27" s="283"/>
      <c r="G27" s="283"/>
      <c r="H27" s="283"/>
      <c r="I27" s="283"/>
      <c r="J27" s="283"/>
      <c r="K27" s="1"/>
      <c r="L27" s="1"/>
      <c r="M27" s="1"/>
      <c r="N27" s="1"/>
    </row>
    <row r="28" spans="1:14" ht="18.75">
      <c r="A28" s="283" t="s">
        <v>1</v>
      </c>
      <c r="B28" s="283"/>
      <c r="C28" s="283"/>
      <c r="D28" s="283"/>
      <c r="E28" s="283"/>
      <c r="F28" s="283"/>
      <c r="G28" s="283"/>
      <c r="H28" s="283"/>
      <c r="I28" s="283"/>
      <c r="J28" s="283"/>
      <c r="K28" s="1"/>
      <c r="L28" s="1"/>
      <c r="M28" s="1"/>
      <c r="N28" s="1"/>
    </row>
    <row r="29" spans="1:14" ht="18.75">
      <c r="A29" s="1" t="s">
        <v>812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75">
      <c r="A30" s="1" t="s">
        <v>813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.75">
      <c r="A31" s="3" t="s">
        <v>599</v>
      </c>
      <c r="B31" s="3"/>
      <c r="C31" s="3"/>
      <c r="D31" s="3"/>
      <c r="E31" s="3"/>
      <c r="F31" s="3"/>
      <c r="G31" s="3"/>
      <c r="H31" s="3"/>
      <c r="I31" s="3"/>
      <c r="J31" s="1"/>
      <c r="K31" s="1"/>
      <c r="L31" s="1"/>
      <c r="M31" s="1"/>
      <c r="N31" s="1"/>
    </row>
    <row r="32" spans="1:14" ht="18.75">
      <c r="A32" s="3" t="s">
        <v>874</v>
      </c>
      <c r="B32" s="3"/>
      <c r="C32" s="3"/>
      <c r="D32" s="3"/>
      <c r="E32" s="3"/>
      <c r="F32" s="3"/>
      <c r="G32" s="3"/>
      <c r="H32" s="3"/>
      <c r="I32" s="3"/>
      <c r="J32" s="1"/>
      <c r="K32" s="1"/>
      <c r="L32" s="1"/>
      <c r="M32" s="1"/>
      <c r="N32" s="1"/>
    </row>
    <row r="33" spans="1:14" ht="18.75">
      <c r="A33" s="15" t="s">
        <v>2</v>
      </c>
      <c r="B33" s="15" t="s">
        <v>3</v>
      </c>
      <c r="C33" s="15" t="s">
        <v>4</v>
      </c>
      <c r="D33" s="15" t="s">
        <v>5</v>
      </c>
      <c r="E33" s="284" t="s">
        <v>7</v>
      </c>
      <c r="F33" s="285"/>
      <c r="G33" s="286"/>
      <c r="H33" s="20" t="s">
        <v>9</v>
      </c>
      <c r="I33" s="15" t="s">
        <v>11</v>
      </c>
      <c r="J33" s="15" t="s">
        <v>47</v>
      </c>
      <c r="K33" s="1"/>
      <c r="L33" s="1"/>
      <c r="M33" s="1"/>
      <c r="N33" s="1"/>
    </row>
    <row r="34" spans="1:14" ht="18.75">
      <c r="A34" s="16"/>
      <c r="B34" s="16"/>
      <c r="C34" s="16"/>
      <c r="D34" s="16" t="s">
        <v>6</v>
      </c>
      <c r="E34" s="16">
        <v>2559</v>
      </c>
      <c r="F34" s="16">
        <v>2560</v>
      </c>
      <c r="G34" s="16">
        <v>2561</v>
      </c>
      <c r="H34" s="21" t="s">
        <v>10</v>
      </c>
      <c r="I34" s="16" t="s">
        <v>12</v>
      </c>
      <c r="J34" s="16" t="s">
        <v>48</v>
      </c>
      <c r="K34" s="1"/>
      <c r="L34" s="1"/>
      <c r="M34" s="1"/>
      <c r="N34" s="1"/>
    </row>
    <row r="35" spans="1:10" ht="18.75">
      <c r="A35" s="17"/>
      <c r="B35" s="17"/>
      <c r="C35" s="17"/>
      <c r="D35" s="17"/>
      <c r="E35" s="17" t="s">
        <v>8</v>
      </c>
      <c r="F35" s="17" t="s">
        <v>8</v>
      </c>
      <c r="G35" s="17" t="s">
        <v>8</v>
      </c>
      <c r="H35" s="231"/>
      <c r="I35" s="17"/>
      <c r="J35" s="17"/>
    </row>
    <row r="36" spans="1:10" ht="18.75">
      <c r="A36" s="93">
        <v>3</v>
      </c>
      <c r="B36" s="28" t="s">
        <v>1099</v>
      </c>
      <c r="C36" s="19" t="s">
        <v>719</v>
      </c>
      <c r="D36" s="9" t="s">
        <v>705</v>
      </c>
      <c r="E36" s="139">
        <v>5630700</v>
      </c>
      <c r="F36" s="139">
        <v>5630700</v>
      </c>
      <c r="G36" s="139">
        <v>5630700</v>
      </c>
      <c r="H36" s="267" t="s">
        <v>840</v>
      </c>
      <c r="I36" s="28" t="s">
        <v>720</v>
      </c>
      <c r="J36" s="11" t="s">
        <v>177</v>
      </c>
    </row>
    <row r="37" spans="1:10" ht="18.75">
      <c r="A37" s="93"/>
      <c r="B37" s="28" t="s">
        <v>726</v>
      </c>
      <c r="C37" s="19" t="s">
        <v>79</v>
      </c>
      <c r="D37" s="9" t="s">
        <v>721</v>
      </c>
      <c r="E37" s="32" t="s">
        <v>722</v>
      </c>
      <c r="F37" s="32" t="s">
        <v>722</v>
      </c>
      <c r="G37" s="32" t="s">
        <v>722</v>
      </c>
      <c r="H37" s="27" t="s">
        <v>841</v>
      </c>
      <c r="I37" s="9" t="s">
        <v>634</v>
      </c>
      <c r="J37" s="11" t="s">
        <v>129</v>
      </c>
    </row>
    <row r="38" spans="1:10" ht="18.75">
      <c r="A38" s="93"/>
      <c r="B38" s="28" t="s">
        <v>725</v>
      </c>
      <c r="C38" s="9"/>
      <c r="D38" s="9" t="s">
        <v>698</v>
      </c>
      <c r="E38" s="68"/>
      <c r="F38" s="68"/>
      <c r="G38" s="68"/>
      <c r="H38" s="9"/>
      <c r="I38" s="9" t="s">
        <v>633</v>
      </c>
      <c r="J38" s="11" t="s">
        <v>714</v>
      </c>
    </row>
    <row r="39" spans="1:10" ht="18.75">
      <c r="A39" s="93"/>
      <c r="B39" s="19" t="s">
        <v>724</v>
      </c>
      <c r="C39" s="9"/>
      <c r="D39" s="9" t="s">
        <v>701</v>
      </c>
      <c r="E39" s="93"/>
      <c r="F39" s="93"/>
      <c r="G39" s="93"/>
      <c r="H39" s="9"/>
      <c r="I39" s="9"/>
      <c r="J39" s="97" t="s">
        <v>700</v>
      </c>
    </row>
    <row r="40" spans="1:10" ht="18.75">
      <c r="A40" s="68">
        <v>4</v>
      </c>
      <c r="B40" s="28" t="s">
        <v>727</v>
      </c>
      <c r="C40" s="28" t="s">
        <v>719</v>
      </c>
      <c r="D40" s="164" t="s">
        <v>728</v>
      </c>
      <c r="E40" s="101">
        <v>970000</v>
      </c>
      <c r="F40" s="101">
        <v>970000</v>
      </c>
      <c r="G40" s="101">
        <v>970000</v>
      </c>
      <c r="H40" s="160" t="s">
        <v>842</v>
      </c>
      <c r="I40" s="40" t="s">
        <v>89</v>
      </c>
      <c r="J40" s="11" t="s">
        <v>177</v>
      </c>
    </row>
    <row r="41" spans="1:10" ht="18.75">
      <c r="A41" s="68"/>
      <c r="B41" s="28" t="s">
        <v>729</v>
      </c>
      <c r="C41" s="28" t="s">
        <v>79</v>
      </c>
      <c r="D41" s="9" t="s">
        <v>735</v>
      </c>
      <c r="E41" s="32" t="s">
        <v>730</v>
      </c>
      <c r="F41" s="32" t="s">
        <v>730</v>
      </c>
      <c r="G41" s="32" t="s">
        <v>730</v>
      </c>
      <c r="H41" s="40" t="s">
        <v>103</v>
      </c>
      <c r="I41" s="40" t="s">
        <v>1155</v>
      </c>
      <c r="J41" s="31" t="s">
        <v>730</v>
      </c>
    </row>
    <row r="42" spans="1:10" ht="18.75">
      <c r="A42" s="68"/>
      <c r="B42" s="28" t="s">
        <v>620</v>
      </c>
      <c r="C42" s="40" t="s">
        <v>731</v>
      </c>
      <c r="D42" s="9" t="s">
        <v>617</v>
      </c>
      <c r="E42" s="32" t="s">
        <v>732</v>
      </c>
      <c r="F42" s="32" t="s">
        <v>732</v>
      </c>
      <c r="G42" s="32" t="s">
        <v>732</v>
      </c>
      <c r="H42" s="40"/>
      <c r="I42" s="40"/>
      <c r="J42" s="31" t="s">
        <v>732</v>
      </c>
    </row>
    <row r="43" spans="1:10" ht="18.75">
      <c r="A43" s="68"/>
      <c r="B43" s="28" t="s">
        <v>723</v>
      </c>
      <c r="C43" s="40" t="s">
        <v>733</v>
      </c>
      <c r="D43" s="9"/>
      <c r="E43" s="68"/>
      <c r="F43" s="68"/>
      <c r="G43" s="68"/>
      <c r="H43" s="40"/>
      <c r="I43" s="9"/>
      <c r="J43" s="93"/>
    </row>
    <row r="44" spans="1:10" ht="18.75">
      <c r="A44" s="68"/>
      <c r="B44" s="28"/>
      <c r="C44" s="40" t="s">
        <v>734</v>
      </c>
      <c r="D44" s="9"/>
      <c r="E44" s="68"/>
      <c r="F44" s="68"/>
      <c r="G44" s="68"/>
      <c r="H44" s="40"/>
      <c r="I44" s="29"/>
      <c r="J44" s="18"/>
    </row>
    <row r="45" spans="1:10" ht="18.75">
      <c r="A45" s="93"/>
      <c r="B45" s="77"/>
      <c r="C45" s="40" t="s">
        <v>309</v>
      </c>
      <c r="D45" s="9"/>
      <c r="E45" s="102"/>
      <c r="F45" s="93"/>
      <c r="G45" s="93"/>
      <c r="H45" s="7"/>
      <c r="I45" s="113"/>
      <c r="J45" s="18"/>
    </row>
    <row r="46" spans="1:10" ht="18.75">
      <c r="A46" s="68">
        <v>5</v>
      </c>
      <c r="B46" s="10" t="s">
        <v>742</v>
      </c>
      <c r="C46" s="27" t="s">
        <v>737</v>
      </c>
      <c r="D46" s="27" t="s">
        <v>738</v>
      </c>
      <c r="E46" s="101">
        <v>700000</v>
      </c>
      <c r="F46" s="101">
        <v>700000</v>
      </c>
      <c r="G46" s="101">
        <v>700000</v>
      </c>
      <c r="H46" s="182" t="s">
        <v>832</v>
      </c>
      <c r="I46" s="27" t="s">
        <v>655</v>
      </c>
      <c r="J46" s="11" t="s">
        <v>177</v>
      </c>
    </row>
    <row r="47" spans="1:10" ht="18.75">
      <c r="A47" s="93"/>
      <c r="B47" s="10" t="s">
        <v>741</v>
      </c>
      <c r="C47" s="27" t="s">
        <v>739</v>
      </c>
      <c r="D47" s="27"/>
      <c r="E47" s="69" t="s">
        <v>299</v>
      </c>
      <c r="F47" s="69" t="s">
        <v>299</v>
      </c>
      <c r="G47" s="69" t="s">
        <v>299</v>
      </c>
      <c r="H47" s="27" t="s">
        <v>833</v>
      </c>
      <c r="I47" s="27" t="s">
        <v>658</v>
      </c>
      <c r="J47" s="11" t="s">
        <v>759</v>
      </c>
    </row>
    <row r="48" spans="1:10" ht="18.75">
      <c r="A48" s="18"/>
      <c r="B48" s="10"/>
      <c r="C48" s="27" t="s">
        <v>740</v>
      </c>
      <c r="D48" s="27"/>
      <c r="E48" s="68"/>
      <c r="F48" s="26"/>
      <c r="G48" s="10"/>
      <c r="H48" s="27"/>
      <c r="I48" s="27"/>
      <c r="J48" s="93"/>
    </row>
    <row r="49" spans="1:10" ht="18.75">
      <c r="A49" s="18"/>
      <c r="B49" s="18"/>
      <c r="C49" s="18"/>
      <c r="D49" s="18"/>
      <c r="E49" s="18"/>
      <c r="F49" s="18"/>
      <c r="G49" s="18"/>
      <c r="H49" s="56"/>
      <c r="I49" s="18"/>
      <c r="J49" s="18"/>
    </row>
    <row r="50" spans="1:10" ht="18.75">
      <c r="A50" s="65"/>
      <c r="B50" s="65"/>
      <c r="C50" s="65"/>
      <c r="D50" s="65"/>
      <c r="E50" s="65"/>
      <c r="F50" s="65"/>
      <c r="G50" s="65"/>
      <c r="H50" s="180"/>
      <c r="I50" s="65"/>
      <c r="J50" s="65"/>
    </row>
    <row r="51" spans="1:10" ht="18.75">
      <c r="A51" s="283" t="s">
        <v>694</v>
      </c>
      <c r="B51" s="283"/>
      <c r="C51" s="283"/>
      <c r="D51" s="283"/>
      <c r="E51" s="283"/>
      <c r="F51" s="283"/>
      <c r="G51" s="283"/>
      <c r="H51" s="283"/>
      <c r="I51" s="283"/>
      <c r="J51" s="283"/>
    </row>
    <row r="52" spans="1:10" ht="18.75">
      <c r="A52" s="283" t="s">
        <v>844</v>
      </c>
      <c r="B52" s="283"/>
      <c r="C52" s="283"/>
      <c r="D52" s="283"/>
      <c r="E52" s="283"/>
      <c r="F52" s="283"/>
      <c r="G52" s="283"/>
      <c r="H52" s="283"/>
      <c r="I52" s="283"/>
      <c r="J52" s="283"/>
    </row>
    <row r="53" spans="1:10" ht="18.75">
      <c r="A53" s="283" t="s">
        <v>1</v>
      </c>
      <c r="B53" s="283"/>
      <c r="C53" s="283"/>
      <c r="D53" s="283"/>
      <c r="E53" s="283"/>
      <c r="F53" s="283"/>
      <c r="G53" s="283"/>
      <c r="H53" s="283"/>
      <c r="I53" s="283"/>
      <c r="J53" s="283"/>
    </row>
    <row r="54" spans="1:10" ht="18.75">
      <c r="A54" s="1" t="s">
        <v>812</v>
      </c>
      <c r="B54" s="1"/>
      <c r="C54" s="1"/>
      <c r="D54" s="1"/>
      <c r="E54" s="1"/>
      <c r="F54" s="1"/>
      <c r="G54" s="1"/>
      <c r="H54" s="1"/>
      <c r="I54" s="1"/>
      <c r="J54" s="1"/>
    </row>
    <row r="55" spans="1:10" ht="18.75">
      <c r="A55" s="1" t="s">
        <v>813</v>
      </c>
      <c r="B55" s="1"/>
      <c r="C55" s="1"/>
      <c r="D55" s="1"/>
      <c r="E55" s="1"/>
      <c r="F55" s="1"/>
      <c r="G55" s="1"/>
      <c r="H55" s="1"/>
      <c r="I55" s="1"/>
      <c r="J55" s="1"/>
    </row>
    <row r="56" spans="1:10" ht="18.75">
      <c r="A56" s="3" t="s">
        <v>599</v>
      </c>
      <c r="B56" s="3"/>
      <c r="C56" s="3"/>
      <c r="D56" s="3"/>
      <c r="E56" s="3"/>
      <c r="F56" s="3"/>
      <c r="G56" s="3"/>
      <c r="H56" s="3"/>
      <c r="I56" s="3"/>
      <c r="J56" s="1"/>
    </row>
    <row r="57" spans="1:10" ht="18.75">
      <c r="A57" s="3" t="s">
        <v>874</v>
      </c>
      <c r="B57" s="3"/>
      <c r="C57" s="3"/>
      <c r="D57" s="3"/>
      <c r="E57" s="3"/>
      <c r="F57" s="3"/>
      <c r="G57" s="3"/>
      <c r="H57" s="3"/>
      <c r="I57" s="3"/>
      <c r="J57" s="1"/>
    </row>
    <row r="58" spans="1:10" ht="18.75">
      <c r="A58" s="15" t="s">
        <v>2</v>
      </c>
      <c r="B58" s="15" t="s">
        <v>3</v>
      </c>
      <c r="C58" s="15" t="s">
        <v>4</v>
      </c>
      <c r="D58" s="15" t="s">
        <v>5</v>
      </c>
      <c r="E58" s="284" t="s">
        <v>7</v>
      </c>
      <c r="F58" s="285"/>
      <c r="G58" s="286"/>
      <c r="H58" s="20" t="s">
        <v>9</v>
      </c>
      <c r="I58" s="15" t="s">
        <v>11</v>
      </c>
      <c r="J58" s="15" t="s">
        <v>47</v>
      </c>
    </row>
    <row r="59" spans="1:10" ht="18.75">
      <c r="A59" s="16"/>
      <c r="B59" s="16"/>
      <c r="C59" s="16"/>
      <c r="D59" s="16" t="s">
        <v>6</v>
      </c>
      <c r="E59" s="16">
        <v>2559</v>
      </c>
      <c r="F59" s="16">
        <v>2560</v>
      </c>
      <c r="G59" s="16">
        <v>2561</v>
      </c>
      <c r="H59" s="21" t="s">
        <v>10</v>
      </c>
      <c r="I59" s="16" t="s">
        <v>12</v>
      </c>
      <c r="J59" s="16" t="s">
        <v>48</v>
      </c>
    </row>
    <row r="60" spans="1:10" ht="18.75">
      <c r="A60" s="17"/>
      <c r="B60" s="17"/>
      <c r="C60" s="17"/>
      <c r="D60" s="17"/>
      <c r="E60" s="17" t="s">
        <v>8</v>
      </c>
      <c r="F60" s="17" t="s">
        <v>8</v>
      </c>
      <c r="G60" s="17" t="s">
        <v>8</v>
      </c>
      <c r="H60" s="231"/>
      <c r="I60" s="17"/>
      <c r="J60" s="17"/>
    </row>
    <row r="61" spans="1:10" ht="18.75">
      <c r="A61" s="68">
        <v>6</v>
      </c>
      <c r="B61" s="161" t="s">
        <v>660</v>
      </c>
      <c r="C61" s="117" t="s">
        <v>653</v>
      </c>
      <c r="D61" s="117" t="s">
        <v>743</v>
      </c>
      <c r="E61" s="277">
        <v>1300000</v>
      </c>
      <c r="F61" s="277">
        <v>1300000</v>
      </c>
      <c r="G61" s="277">
        <v>1300000</v>
      </c>
      <c r="H61" s="182" t="s">
        <v>832</v>
      </c>
      <c r="I61" s="117" t="s">
        <v>655</v>
      </c>
      <c r="J61" s="162" t="s">
        <v>177</v>
      </c>
    </row>
    <row r="62" spans="1:10" ht="18.75">
      <c r="A62" s="68"/>
      <c r="B62" s="10" t="s">
        <v>744</v>
      </c>
      <c r="C62" s="27" t="s">
        <v>656</v>
      </c>
      <c r="D62" s="27" t="s">
        <v>657</v>
      </c>
      <c r="E62" s="68" t="s">
        <v>299</v>
      </c>
      <c r="F62" s="68" t="s">
        <v>299</v>
      </c>
      <c r="G62" s="68" t="s">
        <v>299</v>
      </c>
      <c r="H62" s="27" t="s">
        <v>833</v>
      </c>
      <c r="I62" s="27" t="s">
        <v>658</v>
      </c>
      <c r="J62" s="11" t="s">
        <v>700</v>
      </c>
    </row>
    <row r="63" spans="1:10" ht="18.75">
      <c r="A63" s="68"/>
      <c r="B63" s="10" t="s">
        <v>745</v>
      </c>
      <c r="C63" s="26"/>
      <c r="D63" s="27" t="s">
        <v>659</v>
      </c>
      <c r="E63" s="68"/>
      <c r="F63" s="68"/>
      <c r="G63" s="68"/>
      <c r="H63" s="27"/>
      <c r="I63" s="113"/>
      <c r="J63" s="11"/>
    </row>
    <row r="64" spans="1:10" ht="18.75">
      <c r="A64" s="68"/>
      <c r="B64" s="161"/>
      <c r="C64" s="117"/>
      <c r="D64" s="117"/>
      <c r="E64" s="268"/>
      <c r="F64" s="268"/>
      <c r="G64" s="268"/>
      <c r="H64" s="182"/>
      <c r="I64" s="117"/>
      <c r="J64" s="162"/>
    </row>
    <row r="65" spans="1:10" ht="18.75">
      <c r="A65" s="68"/>
      <c r="B65" s="10"/>
      <c r="C65" s="27"/>
      <c r="D65" s="27"/>
      <c r="E65" s="32"/>
      <c r="F65" s="32"/>
      <c r="G65" s="32"/>
      <c r="H65" s="27"/>
      <c r="I65" s="27"/>
      <c r="J65" s="11"/>
    </row>
    <row r="66" spans="1:10" ht="18.75">
      <c r="A66" s="68"/>
      <c r="B66" s="10"/>
      <c r="C66" s="26"/>
      <c r="D66" s="27"/>
      <c r="E66" s="68"/>
      <c r="F66" s="68"/>
      <c r="G66" s="68"/>
      <c r="H66" s="27"/>
      <c r="I66" s="113"/>
      <c r="J66" s="11"/>
    </row>
    <row r="67" spans="1:10" ht="18.75">
      <c r="A67" s="68"/>
      <c r="B67" s="10"/>
      <c r="C67" s="27"/>
      <c r="D67" s="27"/>
      <c r="E67" s="69"/>
      <c r="F67" s="69"/>
      <c r="G67" s="69"/>
      <c r="H67" s="27"/>
      <c r="I67" s="27"/>
      <c r="J67" s="31"/>
    </row>
    <row r="68" spans="1:10" ht="18.75">
      <c r="A68" s="68"/>
      <c r="B68" s="10"/>
      <c r="C68" s="27"/>
      <c r="D68" s="27"/>
      <c r="E68" s="68"/>
      <c r="F68" s="26"/>
      <c r="G68" s="10"/>
      <c r="H68" s="27"/>
      <c r="I68" s="27"/>
      <c r="J68" s="93"/>
    </row>
    <row r="69" spans="1:10" ht="18.75">
      <c r="A69" s="68"/>
      <c r="B69" s="28"/>
      <c r="C69" s="40"/>
      <c r="D69" s="40"/>
      <c r="E69" s="68"/>
      <c r="F69" s="68"/>
      <c r="G69" s="68"/>
      <c r="H69" s="40"/>
      <c r="I69" s="40"/>
      <c r="J69" s="9"/>
    </row>
    <row r="70" spans="1:10" ht="18.75">
      <c r="A70" s="93"/>
      <c r="B70" s="28"/>
      <c r="C70" s="9"/>
      <c r="D70" s="7"/>
      <c r="E70" s="31"/>
      <c r="F70" s="31"/>
      <c r="G70" s="32"/>
      <c r="H70" s="40"/>
      <c r="I70" s="40"/>
      <c r="J70" s="9"/>
    </row>
    <row r="71" spans="1:10" ht="18.75">
      <c r="A71" s="68"/>
      <c r="B71" s="28"/>
      <c r="C71" s="40"/>
      <c r="D71" s="40"/>
      <c r="E71" s="68"/>
      <c r="F71" s="68"/>
      <c r="G71" s="68"/>
      <c r="H71" s="40"/>
      <c r="I71" s="40"/>
      <c r="J71" s="9"/>
    </row>
    <row r="72" spans="1:10" ht="18.75">
      <c r="A72" s="93"/>
      <c r="B72" s="28"/>
      <c r="C72" s="9"/>
      <c r="D72" s="7"/>
      <c r="E72" s="31"/>
      <c r="F72" s="31"/>
      <c r="G72" s="32"/>
      <c r="H72" s="40"/>
      <c r="I72" s="40"/>
      <c r="J72" s="9"/>
    </row>
    <row r="73" spans="1:10" ht="18.75">
      <c r="A73" s="18"/>
      <c r="B73" s="18"/>
      <c r="C73" s="18"/>
      <c r="D73" s="18"/>
      <c r="E73" s="18"/>
      <c r="F73" s="18"/>
      <c r="G73" s="18"/>
      <c r="H73" s="56"/>
      <c r="I73" s="18"/>
      <c r="J73" s="18"/>
    </row>
    <row r="74" spans="1:10" ht="18.75">
      <c r="A74" s="18"/>
      <c r="B74" s="18"/>
      <c r="C74" s="18"/>
      <c r="D74" s="18"/>
      <c r="E74" s="18"/>
      <c r="F74" s="18"/>
      <c r="G74" s="18"/>
      <c r="H74" s="56"/>
      <c r="I74" s="18"/>
      <c r="J74" s="18"/>
    </row>
    <row r="75" spans="1:10" ht="14.25">
      <c r="A75" s="64"/>
      <c r="B75" s="64"/>
      <c r="C75" s="64"/>
      <c r="D75" s="64"/>
      <c r="E75" s="64"/>
      <c r="F75" s="64"/>
      <c r="G75" s="64"/>
      <c r="H75" s="64"/>
      <c r="I75" s="64"/>
      <c r="J75" s="64"/>
    </row>
    <row r="76" spans="1:10" ht="14.25">
      <c r="A76" s="83"/>
      <c r="B76" s="83"/>
      <c r="C76" s="83"/>
      <c r="D76" s="83"/>
      <c r="E76" s="83"/>
      <c r="F76" s="83"/>
      <c r="G76" s="83"/>
      <c r="H76" s="83"/>
      <c r="I76" s="83"/>
      <c r="J76" s="83"/>
    </row>
    <row r="77" spans="1:10" ht="18.75">
      <c r="A77" s="283" t="s">
        <v>694</v>
      </c>
      <c r="B77" s="283"/>
      <c r="C77" s="283"/>
      <c r="D77" s="283"/>
      <c r="E77" s="283"/>
      <c r="F77" s="283"/>
      <c r="G77" s="283"/>
      <c r="H77" s="283"/>
      <c r="I77" s="283"/>
      <c r="J77" s="283"/>
    </row>
    <row r="78" spans="1:10" ht="18.75">
      <c r="A78" s="283" t="s">
        <v>844</v>
      </c>
      <c r="B78" s="283"/>
      <c r="C78" s="283"/>
      <c r="D78" s="283"/>
      <c r="E78" s="283"/>
      <c r="F78" s="283"/>
      <c r="G78" s="283"/>
      <c r="H78" s="283"/>
      <c r="I78" s="283"/>
      <c r="J78" s="283"/>
    </row>
    <row r="79" spans="1:10" ht="18.75">
      <c r="A79" s="283" t="s">
        <v>1</v>
      </c>
      <c r="B79" s="283"/>
      <c r="C79" s="283"/>
      <c r="D79" s="283"/>
      <c r="E79" s="283"/>
      <c r="F79" s="283"/>
      <c r="G79" s="283"/>
      <c r="H79" s="283"/>
      <c r="I79" s="283"/>
      <c r="J79" s="283"/>
    </row>
    <row r="80" spans="1:10" ht="18.75">
      <c r="A80" s="1" t="s">
        <v>812</v>
      </c>
      <c r="B80" s="1"/>
      <c r="C80" s="1"/>
      <c r="D80" s="1"/>
      <c r="E80" s="1"/>
      <c r="F80" s="1"/>
      <c r="G80" s="1"/>
      <c r="H80" s="1"/>
      <c r="I80" s="1"/>
      <c r="J80" s="1"/>
    </row>
    <row r="81" spans="1:10" ht="18.75">
      <c r="A81" s="1" t="s">
        <v>813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ht="18.75">
      <c r="A82" s="3" t="s">
        <v>599</v>
      </c>
      <c r="B82" s="3"/>
      <c r="C82" s="3"/>
      <c r="D82" s="3"/>
      <c r="E82" s="3"/>
      <c r="F82" s="3"/>
      <c r="G82" s="3"/>
      <c r="H82" s="3"/>
      <c r="I82" s="3"/>
      <c r="J82" s="1"/>
    </row>
    <row r="83" spans="1:10" ht="18.75">
      <c r="A83" s="3" t="s">
        <v>911</v>
      </c>
      <c r="B83" s="3"/>
      <c r="C83" s="3"/>
      <c r="D83" s="3"/>
      <c r="E83" s="3"/>
      <c r="F83" s="3"/>
      <c r="G83" s="3"/>
      <c r="H83" s="3"/>
      <c r="I83" s="3"/>
      <c r="J83" s="1"/>
    </row>
    <row r="84" spans="1:10" ht="18.75">
      <c r="A84" s="15" t="s">
        <v>2</v>
      </c>
      <c r="B84" s="15" t="s">
        <v>3</v>
      </c>
      <c r="C84" s="15" t="s">
        <v>4</v>
      </c>
      <c r="D84" s="15" t="s">
        <v>5</v>
      </c>
      <c r="E84" s="284" t="s">
        <v>7</v>
      </c>
      <c r="F84" s="285"/>
      <c r="G84" s="286"/>
      <c r="H84" s="20" t="s">
        <v>9</v>
      </c>
      <c r="I84" s="15" t="s">
        <v>11</v>
      </c>
      <c r="J84" s="15" t="s">
        <v>47</v>
      </c>
    </row>
    <row r="85" spans="1:10" ht="18.75">
      <c r="A85" s="16"/>
      <c r="B85" s="16"/>
      <c r="C85" s="16"/>
      <c r="D85" s="16" t="s">
        <v>858</v>
      </c>
      <c r="E85" s="16">
        <v>2559</v>
      </c>
      <c r="F85" s="16">
        <v>2560</v>
      </c>
      <c r="G85" s="16">
        <v>2561</v>
      </c>
      <c r="H85" s="21" t="s">
        <v>10</v>
      </c>
      <c r="I85" s="16" t="s">
        <v>12</v>
      </c>
      <c r="J85" s="16" t="s">
        <v>48</v>
      </c>
    </row>
    <row r="86" spans="1:10" ht="18.75">
      <c r="A86" s="17"/>
      <c r="B86" s="17"/>
      <c r="C86" s="17"/>
      <c r="D86" s="17"/>
      <c r="E86" s="17" t="s">
        <v>8</v>
      </c>
      <c r="F86" s="17" t="s">
        <v>8</v>
      </c>
      <c r="G86" s="17" t="s">
        <v>8</v>
      </c>
      <c r="H86" s="231"/>
      <c r="I86" s="17"/>
      <c r="J86" s="17"/>
    </row>
    <row r="87" spans="1:10" ht="18.75">
      <c r="A87" s="68">
        <v>1</v>
      </c>
      <c r="B87" s="161" t="s">
        <v>1020</v>
      </c>
      <c r="C87" s="4" t="s">
        <v>182</v>
      </c>
      <c r="D87" s="9" t="s">
        <v>1022</v>
      </c>
      <c r="E87" s="139">
        <v>1500000</v>
      </c>
      <c r="F87" s="269" t="s">
        <v>255</v>
      </c>
      <c r="G87" s="269" t="s">
        <v>255</v>
      </c>
      <c r="H87" s="160" t="s">
        <v>836</v>
      </c>
      <c r="I87" s="7" t="s">
        <v>763</v>
      </c>
      <c r="J87" s="11" t="s">
        <v>177</v>
      </c>
    </row>
    <row r="88" spans="1:10" ht="18.75">
      <c r="A88" s="93"/>
      <c r="B88" s="10" t="s">
        <v>1021</v>
      </c>
      <c r="C88" s="27" t="s">
        <v>183</v>
      </c>
      <c r="D88" s="27" t="s">
        <v>1023</v>
      </c>
      <c r="E88" s="93" t="s">
        <v>736</v>
      </c>
      <c r="F88" s="68"/>
      <c r="G88" s="68"/>
      <c r="H88" s="40" t="s">
        <v>837</v>
      </c>
      <c r="I88" s="9" t="s">
        <v>764</v>
      </c>
      <c r="J88" s="11" t="s">
        <v>129</v>
      </c>
    </row>
    <row r="89" spans="1:10" ht="18.75">
      <c r="A89" s="93"/>
      <c r="B89" s="10" t="s">
        <v>767</v>
      </c>
      <c r="C89" s="26"/>
      <c r="D89" s="27" t="s">
        <v>1024</v>
      </c>
      <c r="E89" s="68"/>
      <c r="F89" s="68"/>
      <c r="G89" s="68"/>
      <c r="H89" s="27"/>
      <c r="I89" s="113"/>
      <c r="J89" s="11"/>
    </row>
    <row r="90" spans="1:10" ht="18.75">
      <c r="A90" s="68"/>
      <c r="B90" s="10" t="s">
        <v>288</v>
      </c>
      <c r="C90" s="7"/>
      <c r="D90" s="7"/>
      <c r="E90" s="137"/>
      <c r="F90" s="93"/>
      <c r="G90" s="93"/>
      <c r="H90" s="160"/>
      <c r="I90" s="27"/>
      <c r="J90" s="11"/>
    </row>
    <row r="91" spans="1:10" ht="18.75">
      <c r="A91" s="68">
        <v>2</v>
      </c>
      <c r="B91" s="10" t="s">
        <v>769</v>
      </c>
      <c r="C91" s="7" t="s">
        <v>182</v>
      </c>
      <c r="D91" s="9" t="s">
        <v>746</v>
      </c>
      <c r="E91" s="278">
        <v>2000000</v>
      </c>
      <c r="F91" s="278">
        <v>2000000</v>
      </c>
      <c r="G91" s="278">
        <v>2000000</v>
      </c>
      <c r="H91" s="160" t="s">
        <v>836</v>
      </c>
      <c r="I91" s="27" t="s">
        <v>747</v>
      </c>
      <c r="J91" s="11" t="s">
        <v>177</v>
      </c>
    </row>
    <row r="92" spans="1:10" ht="18.75">
      <c r="A92" s="68"/>
      <c r="B92" s="28" t="s">
        <v>765</v>
      </c>
      <c r="C92" s="27" t="s">
        <v>183</v>
      </c>
      <c r="D92" s="40" t="s">
        <v>748</v>
      </c>
      <c r="E92" s="93" t="s">
        <v>749</v>
      </c>
      <c r="F92" s="93" t="s">
        <v>749</v>
      </c>
      <c r="G92" s="93" t="s">
        <v>749</v>
      </c>
      <c r="H92" s="40" t="s">
        <v>837</v>
      </c>
      <c r="I92" s="27" t="s">
        <v>750</v>
      </c>
      <c r="J92" s="11" t="s">
        <v>129</v>
      </c>
    </row>
    <row r="93" spans="1:10" ht="18.75">
      <c r="A93" s="68"/>
      <c r="B93" s="28" t="s">
        <v>629</v>
      </c>
      <c r="C93" s="40"/>
      <c r="D93" s="27"/>
      <c r="E93" s="139"/>
      <c r="F93" s="139"/>
      <c r="G93" s="139"/>
      <c r="H93" s="40"/>
      <c r="I93" s="40"/>
      <c r="J93" s="11"/>
    </row>
    <row r="94" spans="1:10" ht="18.75">
      <c r="A94" s="93">
        <v>3</v>
      </c>
      <c r="B94" s="26" t="s">
        <v>760</v>
      </c>
      <c r="C94" s="27" t="s">
        <v>761</v>
      </c>
      <c r="D94" s="40" t="s">
        <v>746</v>
      </c>
      <c r="E94" s="139">
        <v>2000000</v>
      </c>
      <c r="F94" s="139">
        <v>2000000</v>
      </c>
      <c r="G94" s="139">
        <v>2000000</v>
      </c>
      <c r="H94" s="160" t="s">
        <v>836</v>
      </c>
      <c r="I94" s="27" t="s">
        <v>747</v>
      </c>
      <c r="J94" s="11" t="s">
        <v>177</v>
      </c>
    </row>
    <row r="95" spans="1:10" ht="18.75">
      <c r="A95" s="93"/>
      <c r="B95" s="28" t="s">
        <v>767</v>
      </c>
      <c r="C95" s="27" t="s">
        <v>762</v>
      </c>
      <c r="D95" s="40" t="s">
        <v>748</v>
      </c>
      <c r="E95" s="93" t="s">
        <v>736</v>
      </c>
      <c r="F95" s="93" t="s">
        <v>736</v>
      </c>
      <c r="G95" s="93" t="s">
        <v>736</v>
      </c>
      <c r="H95" s="40" t="s">
        <v>837</v>
      </c>
      <c r="I95" s="27" t="s">
        <v>750</v>
      </c>
      <c r="J95" s="11" t="s">
        <v>129</v>
      </c>
    </row>
    <row r="96" spans="1:10" ht="18.75">
      <c r="A96" s="93"/>
      <c r="B96" s="28" t="s">
        <v>768</v>
      </c>
      <c r="C96" s="27"/>
      <c r="D96" s="27"/>
      <c r="E96" s="68"/>
      <c r="F96" s="68"/>
      <c r="G96" s="68"/>
      <c r="H96" s="9"/>
      <c r="I96" s="9"/>
      <c r="J96" s="9"/>
    </row>
    <row r="97" spans="1:10" ht="18.75">
      <c r="A97" s="93"/>
      <c r="B97" s="28"/>
      <c r="C97" s="9"/>
      <c r="D97" s="9"/>
      <c r="E97" s="93"/>
      <c r="F97" s="93"/>
      <c r="G97" s="93"/>
      <c r="H97" s="40"/>
      <c r="I97" s="40"/>
      <c r="J97" s="9"/>
    </row>
    <row r="98" spans="1:10" ht="18.75">
      <c r="A98" s="93"/>
      <c r="B98" s="28"/>
      <c r="C98" s="9"/>
      <c r="D98" s="7"/>
      <c r="E98" s="93"/>
      <c r="F98" s="93"/>
      <c r="G98" s="68"/>
      <c r="H98" s="40"/>
      <c r="I98" s="40"/>
      <c r="J98" s="9"/>
    </row>
    <row r="99" spans="1:10" ht="18.75">
      <c r="A99" s="18"/>
      <c r="B99" s="18"/>
      <c r="C99" s="18"/>
      <c r="D99" s="18"/>
      <c r="E99" s="18"/>
      <c r="F99" s="18"/>
      <c r="G99" s="18"/>
      <c r="H99" s="56"/>
      <c r="I99" s="18"/>
      <c r="J99" s="18"/>
    </row>
    <row r="100" spans="1:10" ht="18.75">
      <c r="A100" s="18"/>
      <c r="B100" s="18"/>
      <c r="C100" s="18"/>
      <c r="D100" s="18"/>
      <c r="E100" s="18"/>
      <c r="F100" s="18"/>
      <c r="G100" s="18"/>
      <c r="H100" s="56"/>
      <c r="I100" s="18"/>
      <c r="J100" s="18"/>
    </row>
    <row r="101" spans="1:10" ht="14.25">
      <c r="A101" s="64"/>
      <c r="B101" s="64"/>
      <c r="C101" s="64"/>
      <c r="D101" s="64"/>
      <c r="E101" s="64"/>
      <c r="F101" s="64"/>
      <c r="G101" s="64"/>
      <c r="H101" s="64"/>
      <c r="I101" s="64"/>
      <c r="J101" s="64"/>
    </row>
    <row r="102" spans="1:10" ht="14.25">
      <c r="A102" s="83"/>
      <c r="B102" s="83"/>
      <c r="C102" s="83"/>
      <c r="D102" s="83"/>
      <c r="E102" s="83"/>
      <c r="F102" s="83"/>
      <c r="G102" s="83"/>
      <c r="H102" s="83"/>
      <c r="I102" s="83"/>
      <c r="J102" s="83"/>
    </row>
    <row r="103" spans="1:10" ht="18.75">
      <c r="A103" s="283" t="s">
        <v>694</v>
      </c>
      <c r="B103" s="283"/>
      <c r="C103" s="283"/>
      <c r="D103" s="283"/>
      <c r="E103" s="283"/>
      <c r="F103" s="283"/>
      <c r="G103" s="283"/>
      <c r="H103" s="283"/>
      <c r="I103" s="283"/>
      <c r="J103" s="283"/>
    </row>
    <row r="104" spans="1:10" ht="18.75">
      <c r="A104" s="283" t="s">
        <v>844</v>
      </c>
      <c r="B104" s="283"/>
      <c r="C104" s="283"/>
      <c r="D104" s="283"/>
      <c r="E104" s="283"/>
      <c r="F104" s="283"/>
      <c r="G104" s="283"/>
      <c r="H104" s="283"/>
      <c r="I104" s="283"/>
      <c r="J104" s="283"/>
    </row>
    <row r="105" spans="1:10" ht="18.75">
      <c r="A105" s="283" t="s">
        <v>1</v>
      </c>
      <c r="B105" s="283"/>
      <c r="C105" s="283"/>
      <c r="D105" s="283"/>
      <c r="E105" s="283"/>
      <c r="F105" s="283"/>
      <c r="G105" s="283"/>
      <c r="H105" s="283"/>
      <c r="I105" s="283"/>
      <c r="J105" s="283"/>
    </row>
    <row r="106" spans="1:10" ht="18.75">
      <c r="A106" s="1" t="s">
        <v>843</v>
      </c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8.75">
      <c r="A107" s="1" t="s">
        <v>813</v>
      </c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8.75">
      <c r="A108" s="3" t="s">
        <v>599</v>
      </c>
      <c r="B108" s="3"/>
      <c r="C108" s="3"/>
      <c r="D108" s="3"/>
      <c r="E108" s="3"/>
      <c r="F108" s="3"/>
      <c r="G108" s="3"/>
      <c r="H108" s="3"/>
      <c r="I108" s="3"/>
      <c r="J108" s="1"/>
    </row>
    <row r="109" spans="1:10" ht="18.75">
      <c r="A109" s="3" t="s">
        <v>677</v>
      </c>
      <c r="B109" s="3"/>
      <c r="C109" s="3"/>
      <c r="D109" s="3"/>
      <c r="E109" s="3"/>
      <c r="F109" s="3"/>
      <c r="G109" s="3"/>
      <c r="H109" s="3"/>
      <c r="I109" s="3"/>
      <c r="J109" s="1"/>
    </row>
    <row r="110" spans="1:10" ht="18.75">
      <c r="A110" s="15" t="s">
        <v>2</v>
      </c>
      <c r="B110" s="15" t="s">
        <v>3</v>
      </c>
      <c r="C110" s="15" t="s">
        <v>4</v>
      </c>
      <c r="D110" s="15" t="s">
        <v>5</v>
      </c>
      <c r="E110" s="284" t="s">
        <v>7</v>
      </c>
      <c r="F110" s="285"/>
      <c r="G110" s="286"/>
      <c r="H110" s="20" t="s">
        <v>9</v>
      </c>
      <c r="I110" s="15" t="s">
        <v>11</v>
      </c>
      <c r="J110" s="15" t="s">
        <v>47</v>
      </c>
    </row>
    <row r="111" spans="1:10" ht="18.75">
      <c r="A111" s="16"/>
      <c r="B111" s="16"/>
      <c r="C111" s="16"/>
      <c r="D111" s="16" t="s">
        <v>6</v>
      </c>
      <c r="E111" s="16">
        <v>2559</v>
      </c>
      <c r="F111" s="16">
        <v>2560</v>
      </c>
      <c r="G111" s="16">
        <v>2561</v>
      </c>
      <c r="H111" s="21" t="s">
        <v>10</v>
      </c>
      <c r="I111" s="16" t="s">
        <v>12</v>
      </c>
      <c r="J111" s="16" t="s">
        <v>48</v>
      </c>
    </row>
    <row r="112" spans="1:10" ht="18.75">
      <c r="A112" s="17"/>
      <c r="B112" s="17"/>
      <c r="C112" s="17"/>
      <c r="D112" s="17"/>
      <c r="E112" s="17" t="s">
        <v>8</v>
      </c>
      <c r="F112" s="17" t="s">
        <v>8</v>
      </c>
      <c r="G112" s="17" t="s">
        <v>8</v>
      </c>
      <c r="H112" s="231"/>
      <c r="I112" s="17"/>
      <c r="J112" s="17"/>
    </row>
    <row r="113" spans="1:10" ht="18.75">
      <c r="A113" s="108">
        <v>4</v>
      </c>
      <c r="B113" s="28" t="s">
        <v>766</v>
      </c>
      <c r="C113" s="40" t="s">
        <v>751</v>
      </c>
      <c r="D113" s="27" t="s">
        <v>1156</v>
      </c>
      <c r="E113" s="139">
        <v>3500000</v>
      </c>
      <c r="F113" s="139">
        <v>3500000</v>
      </c>
      <c r="G113" s="139">
        <v>3500000</v>
      </c>
      <c r="H113" s="160" t="s">
        <v>836</v>
      </c>
      <c r="I113" s="40" t="s">
        <v>747</v>
      </c>
      <c r="J113" s="11" t="s">
        <v>177</v>
      </c>
    </row>
    <row r="114" spans="1:10" ht="18.75">
      <c r="A114" s="68"/>
      <c r="B114" s="28" t="s">
        <v>765</v>
      </c>
      <c r="C114" s="27" t="s">
        <v>752</v>
      </c>
      <c r="D114" s="27" t="s">
        <v>1157</v>
      </c>
      <c r="E114" s="31" t="s">
        <v>753</v>
      </c>
      <c r="F114" s="31" t="s">
        <v>753</v>
      </c>
      <c r="G114" s="31" t="s">
        <v>753</v>
      </c>
      <c r="H114" s="40" t="s">
        <v>837</v>
      </c>
      <c r="I114" s="40" t="s">
        <v>754</v>
      </c>
      <c r="J114" s="11" t="s">
        <v>1182</v>
      </c>
    </row>
    <row r="115" spans="1:10" ht="18.75">
      <c r="A115" s="68"/>
      <c r="B115" s="28" t="s">
        <v>629</v>
      </c>
      <c r="C115" s="27" t="s">
        <v>755</v>
      </c>
      <c r="D115" s="27" t="s">
        <v>756</v>
      </c>
      <c r="E115" s="31" t="s">
        <v>757</v>
      </c>
      <c r="F115" s="31" t="s">
        <v>757</v>
      </c>
      <c r="G115" s="31" t="s">
        <v>757</v>
      </c>
      <c r="H115" s="40"/>
      <c r="I115" s="40" t="s">
        <v>758</v>
      </c>
      <c r="J115" s="11" t="s">
        <v>759</v>
      </c>
    </row>
    <row r="116" spans="1:10" ht="18.75">
      <c r="A116" s="68">
        <v>5</v>
      </c>
      <c r="B116" s="26" t="s">
        <v>1018</v>
      </c>
      <c r="C116" s="27" t="s">
        <v>182</v>
      </c>
      <c r="D116" s="27" t="s">
        <v>115</v>
      </c>
      <c r="E116" s="101">
        <v>1500000</v>
      </c>
      <c r="F116" s="101">
        <v>1500000</v>
      </c>
      <c r="G116" s="101">
        <v>1500000</v>
      </c>
      <c r="H116" s="160" t="s">
        <v>836</v>
      </c>
      <c r="I116" s="7" t="s">
        <v>763</v>
      </c>
      <c r="J116" s="11" t="s">
        <v>177</v>
      </c>
    </row>
    <row r="117" spans="1:10" ht="18.75">
      <c r="A117" s="68"/>
      <c r="B117" s="26" t="s">
        <v>1019</v>
      </c>
      <c r="C117" s="27" t="s">
        <v>183</v>
      </c>
      <c r="D117" s="27"/>
      <c r="E117" s="32" t="s">
        <v>736</v>
      </c>
      <c r="F117" s="32" t="s">
        <v>736</v>
      </c>
      <c r="G117" s="32" t="s">
        <v>736</v>
      </c>
      <c r="H117" s="40" t="s">
        <v>837</v>
      </c>
      <c r="I117" s="9" t="s">
        <v>764</v>
      </c>
      <c r="J117" s="11" t="s">
        <v>129</v>
      </c>
    </row>
    <row r="118" spans="1:10" ht="18.75">
      <c r="A118" s="68"/>
      <c r="B118" s="28"/>
      <c r="C118" s="27"/>
      <c r="D118" s="27"/>
      <c r="E118" s="31"/>
      <c r="F118" s="31"/>
      <c r="G118" s="31"/>
      <c r="H118" s="40"/>
      <c r="I118" s="40"/>
      <c r="J118" s="11"/>
    </row>
    <row r="119" spans="1:10" ht="18.75">
      <c r="A119" s="68"/>
      <c r="B119" s="26"/>
      <c r="C119" s="27"/>
      <c r="D119" s="40"/>
      <c r="E119" s="31"/>
      <c r="F119" s="31"/>
      <c r="G119" s="31"/>
      <c r="H119" s="160"/>
      <c r="I119" s="27"/>
      <c r="J119" s="11"/>
    </row>
    <row r="120" spans="1:10" ht="18.75">
      <c r="A120" s="68"/>
      <c r="B120" s="28"/>
      <c r="C120" s="27"/>
      <c r="D120" s="40"/>
      <c r="E120" s="31"/>
      <c r="F120" s="31"/>
      <c r="G120" s="31"/>
      <c r="H120" s="40"/>
      <c r="I120" s="27"/>
      <c r="J120" s="11"/>
    </row>
    <row r="121" spans="1:10" ht="18.75">
      <c r="A121" s="68"/>
      <c r="B121" s="28"/>
      <c r="C121" s="27"/>
      <c r="D121" s="27"/>
      <c r="E121" s="32"/>
      <c r="F121" s="32"/>
      <c r="G121" s="32"/>
      <c r="H121" s="9"/>
      <c r="I121" s="9"/>
      <c r="J121" s="9"/>
    </row>
    <row r="122" spans="1:10" ht="18.75">
      <c r="A122" s="68"/>
      <c r="B122" s="26"/>
      <c r="C122" s="27"/>
      <c r="D122" s="160"/>
      <c r="E122" s="69"/>
      <c r="F122" s="69"/>
      <c r="G122" s="69"/>
      <c r="H122" s="160"/>
      <c r="I122" s="7"/>
      <c r="J122" s="11"/>
    </row>
    <row r="123" spans="1:10" ht="18.75">
      <c r="A123" s="68"/>
      <c r="B123" s="26"/>
      <c r="C123" s="27"/>
      <c r="D123" s="27"/>
      <c r="E123" s="32"/>
      <c r="F123" s="32"/>
      <c r="G123" s="32"/>
      <c r="H123" s="40"/>
      <c r="I123" s="9"/>
      <c r="J123" s="9"/>
    </row>
    <row r="124" spans="1:10" ht="18.75">
      <c r="A124" s="68"/>
      <c r="B124" s="26"/>
      <c r="C124" s="27"/>
      <c r="D124" s="27"/>
      <c r="E124" s="32"/>
      <c r="F124" s="32"/>
      <c r="G124" s="32"/>
      <c r="H124" s="9"/>
      <c r="I124" s="9"/>
      <c r="J124" s="9"/>
    </row>
    <row r="125" spans="1:10" ht="18.75">
      <c r="A125" s="68"/>
      <c r="B125" s="26"/>
      <c r="C125" s="27"/>
      <c r="D125" s="40"/>
      <c r="E125" s="32"/>
      <c r="F125" s="111"/>
      <c r="G125" s="111"/>
      <c r="H125" s="27"/>
      <c r="I125" s="27"/>
      <c r="J125" s="11"/>
    </row>
    <row r="126" spans="1:10" ht="18.75">
      <c r="A126" s="68"/>
      <c r="B126" s="26"/>
      <c r="C126" s="27"/>
      <c r="D126" s="27"/>
      <c r="E126" s="32"/>
      <c r="F126" s="32"/>
      <c r="G126" s="32"/>
      <c r="H126" s="9"/>
      <c r="I126" s="9"/>
      <c r="J126" s="9"/>
    </row>
    <row r="127" spans="1:10" ht="18.75">
      <c r="A127" s="166"/>
      <c r="B127" s="167"/>
      <c r="C127" s="168"/>
      <c r="D127" s="169"/>
      <c r="E127" s="170"/>
      <c r="F127" s="183"/>
      <c r="G127" s="183"/>
      <c r="H127" s="168"/>
      <c r="I127" s="168"/>
      <c r="J127" s="184"/>
    </row>
    <row r="128" spans="1:10" ht="18.75">
      <c r="A128" s="102"/>
      <c r="B128" s="81"/>
      <c r="C128" s="39"/>
      <c r="D128" s="77"/>
      <c r="E128" s="79"/>
      <c r="F128" s="85"/>
      <c r="G128" s="85"/>
      <c r="H128" s="39"/>
      <c r="I128" s="39"/>
      <c r="J128" s="76"/>
    </row>
    <row r="129" spans="1:10" ht="15">
      <c r="A129" s="163"/>
      <c r="B129" s="163"/>
      <c r="C129" s="163"/>
      <c r="D129" s="163"/>
      <c r="E129" s="163"/>
      <c r="F129" s="163"/>
      <c r="G129" s="163"/>
      <c r="H129" s="163"/>
      <c r="I129" s="163"/>
      <c r="J129" s="163"/>
    </row>
    <row r="130" spans="1:10" ht="18.75">
      <c r="A130" s="287"/>
      <c r="B130" s="287"/>
      <c r="C130" s="287"/>
      <c r="D130" s="287"/>
      <c r="E130" s="287"/>
      <c r="F130" s="287"/>
      <c r="G130" s="287"/>
      <c r="H130" s="287"/>
      <c r="I130" s="287"/>
      <c r="J130" s="287"/>
    </row>
    <row r="131" spans="1:10" ht="18.75">
      <c r="A131" s="287"/>
      <c r="B131" s="287"/>
      <c r="C131" s="287"/>
      <c r="D131" s="287"/>
      <c r="E131" s="287"/>
      <c r="F131" s="287"/>
      <c r="G131" s="287"/>
      <c r="H131" s="287"/>
      <c r="I131" s="287"/>
      <c r="J131" s="287"/>
    </row>
    <row r="132" spans="1:10" ht="18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</row>
    <row r="133" spans="1:10" ht="18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</row>
    <row r="134" spans="1:10" ht="18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</row>
    <row r="135" spans="1:10" ht="18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</row>
    <row r="136" spans="1:10" ht="18.75">
      <c r="A136" s="81"/>
      <c r="B136" s="81"/>
      <c r="C136" s="81"/>
      <c r="D136" s="81"/>
      <c r="E136" s="81"/>
      <c r="F136" s="81"/>
      <c r="G136" s="81"/>
      <c r="H136" s="81"/>
      <c r="I136" s="81"/>
      <c r="J136" s="30"/>
    </row>
    <row r="137" spans="1:10" ht="18.75">
      <c r="A137" s="81"/>
      <c r="B137" s="81"/>
      <c r="C137" s="81"/>
      <c r="D137" s="81"/>
      <c r="E137" s="81"/>
      <c r="F137" s="81"/>
      <c r="G137" s="81"/>
      <c r="H137" s="81"/>
      <c r="I137" s="81"/>
      <c r="J137" s="30"/>
    </row>
    <row r="138" spans="1:10" ht="18.75">
      <c r="A138" s="81"/>
      <c r="B138" s="81"/>
      <c r="C138" s="81"/>
      <c r="D138" s="81"/>
      <c r="E138" s="81"/>
      <c r="F138" s="81"/>
      <c r="G138" s="81"/>
      <c r="H138" s="81"/>
      <c r="I138" s="81"/>
      <c r="J138" s="112"/>
    </row>
    <row r="139" spans="1:10" ht="18.75">
      <c r="A139" s="112"/>
      <c r="B139" s="112"/>
      <c r="C139" s="112"/>
      <c r="D139" s="112"/>
      <c r="E139" s="287"/>
      <c r="F139" s="287"/>
      <c r="G139" s="287"/>
      <c r="H139" s="112"/>
      <c r="I139" s="112"/>
      <c r="J139" s="112"/>
    </row>
    <row r="140" spans="1:10" ht="18.75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</row>
    <row r="141" spans="1:10" ht="18.75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</row>
    <row r="142" spans="1:10" ht="18.75">
      <c r="A142" s="102"/>
      <c r="B142" s="81"/>
      <c r="C142" s="39"/>
      <c r="D142" s="39"/>
      <c r="E142" s="79"/>
      <c r="F142" s="79"/>
      <c r="G142" s="79"/>
      <c r="H142" s="77"/>
      <c r="I142" s="77"/>
      <c r="J142" s="76"/>
    </row>
    <row r="143" spans="1:10" ht="18.75">
      <c r="A143" s="81"/>
      <c r="B143" s="81"/>
      <c r="C143" s="39"/>
      <c r="D143" s="39"/>
      <c r="E143" s="79"/>
      <c r="F143" s="79"/>
      <c r="G143" s="79"/>
      <c r="H143" s="77"/>
      <c r="I143" s="77"/>
      <c r="J143" s="148"/>
    </row>
    <row r="144" spans="1:10" ht="18.75">
      <c r="A144" s="102"/>
      <c r="B144" s="81"/>
      <c r="C144" s="39"/>
      <c r="D144" s="77"/>
      <c r="E144" s="104"/>
      <c r="F144" s="104"/>
      <c r="G144" s="104"/>
      <c r="H144" s="39"/>
      <c r="I144" s="39"/>
      <c r="J144" s="76"/>
    </row>
    <row r="145" spans="1:10" ht="18.75">
      <c r="A145" s="102"/>
      <c r="B145" s="81"/>
      <c r="C145" s="39"/>
      <c r="D145" s="77"/>
      <c r="E145" s="104"/>
      <c r="F145" s="104"/>
      <c r="G145" s="104"/>
      <c r="H145" s="39"/>
      <c r="I145" s="39"/>
      <c r="J145" s="76"/>
    </row>
    <row r="146" spans="1:10" ht="18.75">
      <c r="A146" s="102"/>
      <c r="B146" s="81"/>
      <c r="C146" s="39"/>
      <c r="D146" s="77"/>
      <c r="E146" s="79"/>
      <c r="F146" s="79"/>
      <c r="G146" s="79"/>
      <c r="H146" s="39"/>
      <c r="I146" s="39"/>
      <c r="J146" s="85"/>
    </row>
    <row r="147" spans="1:10" ht="18.75">
      <c r="A147" s="102"/>
      <c r="B147" s="81"/>
      <c r="C147" s="39"/>
      <c r="D147" s="39"/>
      <c r="E147" s="79"/>
      <c r="F147" s="85"/>
      <c r="G147" s="85"/>
      <c r="H147" s="77"/>
      <c r="I147" s="77"/>
      <c r="J147" s="76"/>
    </row>
    <row r="148" spans="1:10" ht="18.75">
      <c r="A148" s="102"/>
      <c r="B148" s="81"/>
      <c r="C148" s="39"/>
      <c r="D148" s="39"/>
      <c r="E148" s="79"/>
      <c r="F148" s="79"/>
      <c r="G148" s="79"/>
      <c r="H148" s="77"/>
      <c r="I148" s="77"/>
      <c r="J148" s="76"/>
    </row>
    <row r="149" spans="1:10" ht="18.75">
      <c r="A149" s="102"/>
      <c r="B149" s="81"/>
      <c r="C149" s="39"/>
      <c r="D149" s="77"/>
      <c r="E149" s="79"/>
      <c r="F149" s="80"/>
      <c r="G149" s="80"/>
      <c r="H149" s="39"/>
      <c r="I149" s="39"/>
      <c r="J149" s="148"/>
    </row>
    <row r="150" spans="1:10" ht="18.75">
      <c r="A150" s="102"/>
      <c r="B150" s="81"/>
      <c r="C150" s="39"/>
      <c r="D150" s="77"/>
      <c r="E150" s="79"/>
      <c r="F150" s="85"/>
      <c r="G150" s="85"/>
      <c r="H150" s="39"/>
      <c r="I150" s="39"/>
      <c r="J150" s="76"/>
    </row>
    <row r="151" spans="1:10" ht="18.75">
      <c r="A151" s="102"/>
      <c r="B151" s="81"/>
      <c r="C151" s="39"/>
      <c r="D151" s="39"/>
      <c r="E151" s="85"/>
      <c r="F151" s="79"/>
      <c r="G151" s="85"/>
      <c r="H151" s="77"/>
      <c r="I151" s="77"/>
      <c r="J151" s="76"/>
    </row>
    <row r="152" spans="1:10" ht="18.75">
      <c r="A152" s="102"/>
      <c r="B152" s="81"/>
      <c r="C152" s="39"/>
      <c r="D152" s="39"/>
      <c r="E152" s="79"/>
      <c r="F152" s="79"/>
      <c r="G152" s="79"/>
      <c r="H152" s="77"/>
      <c r="I152" s="77"/>
      <c r="J152" s="76"/>
    </row>
    <row r="153" spans="1:10" ht="18.75">
      <c r="A153" s="102"/>
      <c r="B153" s="81"/>
      <c r="C153" s="39"/>
      <c r="D153" s="77"/>
      <c r="E153" s="79"/>
      <c r="F153" s="80"/>
      <c r="G153" s="80"/>
      <c r="H153" s="39"/>
      <c r="I153" s="39"/>
      <c r="J153" s="148"/>
    </row>
    <row r="154" spans="1:10" ht="18.75">
      <c r="A154" s="102"/>
      <c r="B154" s="81"/>
      <c r="C154" s="39"/>
      <c r="D154" s="77"/>
      <c r="E154" s="79"/>
      <c r="F154" s="85"/>
      <c r="G154" s="85"/>
      <c r="H154" s="39"/>
      <c r="I154" s="39"/>
      <c r="J154" s="76"/>
    </row>
    <row r="155" spans="1:10" ht="15">
      <c r="A155" s="163"/>
      <c r="B155" s="163"/>
      <c r="C155" s="163"/>
      <c r="D155" s="163"/>
      <c r="E155" s="163"/>
      <c r="F155" s="163"/>
      <c r="G155" s="163"/>
      <c r="H155" s="163"/>
      <c r="I155" s="163"/>
      <c r="J155" s="163"/>
    </row>
    <row r="156" spans="1:10" ht="18.75">
      <c r="A156" s="287"/>
      <c r="B156" s="287"/>
      <c r="C156" s="287"/>
      <c r="D156" s="287"/>
      <c r="E156" s="287"/>
      <c r="F156" s="287"/>
      <c r="G156" s="287"/>
      <c r="H156" s="287"/>
      <c r="I156" s="287"/>
      <c r="J156" s="287"/>
    </row>
    <row r="157" spans="1:10" ht="18.75">
      <c r="A157" s="287"/>
      <c r="B157" s="287"/>
      <c r="C157" s="287"/>
      <c r="D157" s="287"/>
      <c r="E157" s="287"/>
      <c r="F157" s="287"/>
      <c r="G157" s="287"/>
      <c r="H157" s="287"/>
      <c r="I157" s="287"/>
      <c r="J157" s="287"/>
    </row>
    <row r="158" spans="1:10" ht="18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</row>
    <row r="159" spans="1:10" ht="18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</row>
    <row r="160" spans="1:10" ht="18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</row>
    <row r="161" spans="1:10" ht="18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</row>
    <row r="162" spans="1:10" ht="18.75">
      <c r="A162" s="81"/>
      <c r="B162" s="81"/>
      <c r="C162" s="81"/>
      <c r="D162" s="81"/>
      <c r="E162" s="81"/>
      <c r="F162" s="81"/>
      <c r="G162" s="81"/>
      <c r="H162" s="81"/>
      <c r="I162" s="81"/>
      <c r="J162" s="30"/>
    </row>
    <row r="163" spans="1:10" ht="18.75">
      <c r="A163" s="81"/>
      <c r="B163" s="81"/>
      <c r="C163" s="81"/>
      <c r="D163" s="81"/>
      <c r="E163" s="81"/>
      <c r="F163" s="81"/>
      <c r="G163" s="81"/>
      <c r="H163" s="81"/>
      <c r="I163" s="81"/>
      <c r="J163" s="30"/>
    </row>
    <row r="164" spans="1:10" ht="18.75">
      <c r="A164" s="81"/>
      <c r="B164" s="81"/>
      <c r="C164" s="81"/>
      <c r="D164" s="81"/>
      <c r="E164" s="81"/>
      <c r="F164" s="81"/>
      <c r="G164" s="81"/>
      <c r="H164" s="81"/>
      <c r="I164" s="81"/>
      <c r="J164" s="112"/>
    </row>
    <row r="165" spans="1:10" ht="18.75">
      <c r="A165" s="112"/>
      <c r="B165" s="112"/>
      <c r="C165" s="112"/>
      <c r="D165" s="112"/>
      <c r="E165" s="287"/>
      <c r="F165" s="287"/>
      <c r="G165" s="287"/>
      <c r="H165" s="112"/>
      <c r="I165" s="112"/>
      <c r="J165" s="112"/>
    </row>
    <row r="166" spans="1:10" ht="18.75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</row>
    <row r="167" spans="1:10" ht="18.75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</row>
    <row r="168" spans="1:10" ht="18.75">
      <c r="A168" s="102"/>
      <c r="B168" s="81"/>
      <c r="C168" s="39"/>
      <c r="D168" s="39"/>
      <c r="E168" s="79"/>
      <c r="F168" s="79"/>
      <c r="G168" s="79"/>
      <c r="H168" s="77"/>
      <c r="I168" s="77"/>
      <c r="J168" s="76"/>
    </row>
    <row r="169" spans="1:10" ht="18.75">
      <c r="A169" s="81"/>
      <c r="B169" s="81"/>
      <c r="C169" s="39"/>
      <c r="D169" s="39"/>
      <c r="E169" s="79"/>
      <c r="F169" s="79"/>
      <c r="G169" s="79"/>
      <c r="H169" s="77"/>
      <c r="I169" s="77"/>
      <c r="J169" s="148"/>
    </row>
    <row r="170" spans="1:10" ht="18.75">
      <c r="A170" s="102"/>
      <c r="B170" s="81"/>
      <c r="C170" s="39"/>
      <c r="D170" s="77"/>
      <c r="E170" s="104"/>
      <c r="F170" s="104"/>
      <c r="G170" s="104"/>
      <c r="H170" s="39"/>
      <c r="I170" s="39"/>
      <c r="J170" s="76"/>
    </row>
    <row r="171" spans="1:10" ht="18.75">
      <c r="A171" s="102"/>
      <c r="B171" s="81"/>
      <c r="C171" s="39"/>
      <c r="D171" s="77"/>
      <c r="E171" s="104"/>
      <c r="F171" s="104"/>
      <c r="G171" s="104"/>
      <c r="H171" s="39"/>
      <c r="I171" s="39"/>
      <c r="J171" s="76"/>
    </row>
    <row r="172" spans="1:10" ht="18.75">
      <c r="A172" s="102"/>
      <c r="B172" s="81"/>
      <c r="C172" s="39"/>
      <c r="D172" s="77"/>
      <c r="E172" s="79"/>
      <c r="F172" s="79"/>
      <c r="G172" s="79"/>
      <c r="H172" s="39"/>
      <c r="I172" s="39"/>
      <c r="J172" s="85"/>
    </row>
    <row r="173" spans="1:10" ht="18.75">
      <c r="A173" s="102"/>
      <c r="B173" s="81"/>
      <c r="C173" s="39"/>
      <c r="D173" s="39"/>
      <c r="E173" s="79"/>
      <c r="F173" s="85"/>
      <c r="G173" s="85"/>
      <c r="H173" s="77"/>
      <c r="I173" s="77"/>
      <c r="J173" s="76"/>
    </row>
    <row r="174" spans="1:10" ht="18.75">
      <c r="A174" s="102"/>
      <c r="B174" s="81"/>
      <c r="C174" s="39"/>
      <c r="D174" s="39"/>
      <c r="E174" s="79"/>
      <c r="F174" s="79"/>
      <c r="G174" s="79"/>
      <c r="H174" s="77"/>
      <c r="I174" s="77"/>
      <c r="J174" s="76"/>
    </row>
    <row r="175" spans="1:10" ht="18.75">
      <c r="A175" s="102"/>
      <c r="B175" s="81"/>
      <c r="C175" s="39"/>
      <c r="D175" s="77"/>
      <c r="E175" s="79"/>
      <c r="F175" s="80"/>
      <c r="G175" s="80"/>
      <c r="H175" s="39"/>
      <c r="I175" s="39"/>
      <c r="J175" s="148"/>
    </row>
    <row r="176" spans="1:10" ht="18.75">
      <c r="A176" s="102"/>
      <c r="B176" s="81"/>
      <c r="C176" s="39"/>
      <c r="D176" s="77"/>
      <c r="E176" s="79"/>
      <c r="F176" s="85"/>
      <c r="G176" s="85"/>
      <c r="H176" s="39"/>
      <c r="I176" s="39"/>
      <c r="J176" s="76"/>
    </row>
    <row r="177" spans="1:10" ht="18.75">
      <c r="A177" s="102"/>
      <c r="B177" s="81"/>
      <c r="C177" s="39"/>
      <c r="D177" s="39"/>
      <c r="E177" s="85"/>
      <c r="F177" s="79"/>
      <c r="G177" s="85"/>
      <c r="H177" s="77"/>
      <c r="I177" s="77"/>
      <c r="J177" s="76"/>
    </row>
    <row r="178" spans="1:10" ht="18.75">
      <c r="A178" s="102"/>
      <c r="B178" s="81"/>
      <c r="C178" s="39"/>
      <c r="D178" s="39"/>
      <c r="E178" s="79"/>
      <c r="F178" s="79"/>
      <c r="G178" s="79"/>
      <c r="H178" s="77"/>
      <c r="I178" s="77"/>
      <c r="J178" s="76"/>
    </row>
    <row r="179" spans="1:10" ht="18.75">
      <c r="A179" s="102"/>
      <c r="B179" s="81"/>
      <c r="C179" s="39"/>
      <c r="D179" s="77"/>
      <c r="E179" s="79"/>
      <c r="F179" s="80"/>
      <c r="G179" s="80"/>
      <c r="H179" s="39"/>
      <c r="I179" s="39"/>
      <c r="J179" s="148"/>
    </row>
    <row r="180" spans="1:10" ht="18.75">
      <c r="A180" s="102"/>
      <c r="B180" s="81"/>
      <c r="C180" s="39"/>
      <c r="D180" s="77"/>
      <c r="E180" s="79"/>
      <c r="F180" s="85"/>
      <c r="G180" s="85"/>
      <c r="H180" s="39"/>
      <c r="I180" s="39"/>
      <c r="J180" s="76"/>
    </row>
    <row r="181" spans="1:10" ht="15">
      <c r="A181" s="163"/>
      <c r="B181" s="163"/>
      <c r="C181" s="163"/>
      <c r="D181" s="163"/>
      <c r="E181" s="163"/>
      <c r="F181" s="163"/>
      <c r="G181" s="163"/>
      <c r="H181" s="163"/>
      <c r="I181" s="163"/>
      <c r="J181" s="163"/>
    </row>
    <row r="182" spans="1:10" ht="18.75">
      <c r="A182" s="287"/>
      <c r="B182" s="287"/>
      <c r="C182" s="287"/>
      <c r="D182" s="287"/>
      <c r="E182" s="287"/>
      <c r="F182" s="287"/>
      <c r="G182" s="287"/>
      <c r="H182" s="287"/>
      <c r="I182" s="287"/>
      <c r="J182" s="287"/>
    </row>
    <row r="183" spans="1:10" ht="18.75">
      <c r="A183" s="287"/>
      <c r="B183" s="287"/>
      <c r="C183" s="287"/>
      <c r="D183" s="287"/>
      <c r="E183" s="287"/>
      <c r="F183" s="287"/>
      <c r="G183" s="287"/>
      <c r="H183" s="287"/>
      <c r="I183" s="287"/>
      <c r="J183" s="287"/>
    </row>
    <row r="184" spans="1:10" ht="18.75">
      <c r="A184" s="30"/>
      <c r="B184" s="30"/>
      <c r="C184" s="30"/>
      <c r="D184" s="30"/>
      <c r="E184" s="30"/>
      <c r="F184" s="30"/>
      <c r="G184" s="30"/>
      <c r="H184" s="30"/>
      <c r="I184" s="30"/>
      <c r="J184" s="30"/>
    </row>
    <row r="185" spans="1:10" ht="18.75">
      <c r="A185" s="30"/>
      <c r="B185" s="30"/>
      <c r="C185" s="30"/>
      <c r="D185" s="30"/>
      <c r="E185" s="30"/>
      <c r="F185" s="30"/>
      <c r="G185" s="30"/>
      <c r="H185" s="30"/>
      <c r="I185" s="30"/>
      <c r="J185" s="30"/>
    </row>
    <row r="186" spans="1:10" ht="18.75">
      <c r="A186" s="30"/>
      <c r="B186" s="30"/>
      <c r="C186" s="30"/>
      <c r="D186" s="30"/>
      <c r="E186" s="30"/>
      <c r="F186" s="30"/>
      <c r="G186" s="30"/>
      <c r="H186" s="30"/>
      <c r="I186" s="30"/>
      <c r="J186" s="30"/>
    </row>
    <row r="187" spans="1:10" ht="18.75">
      <c r="A187" s="30"/>
      <c r="B187" s="30"/>
      <c r="C187" s="30"/>
      <c r="D187" s="30"/>
      <c r="E187" s="30"/>
      <c r="F187" s="30"/>
      <c r="G187" s="30"/>
      <c r="H187" s="30"/>
      <c r="I187" s="30"/>
      <c r="J187" s="30"/>
    </row>
    <row r="188" spans="1:10" ht="18.75">
      <c r="A188" s="81"/>
      <c r="B188" s="81"/>
      <c r="C188" s="81"/>
      <c r="D188" s="81"/>
      <c r="E188" s="81"/>
      <c r="F188" s="81"/>
      <c r="G188" s="81"/>
      <c r="H188" s="81"/>
      <c r="I188" s="81"/>
      <c r="J188" s="30"/>
    </row>
    <row r="189" spans="1:10" ht="18.75">
      <c r="A189" s="81"/>
      <c r="B189" s="81"/>
      <c r="C189" s="81"/>
      <c r="D189" s="81"/>
      <c r="E189" s="81"/>
      <c r="F189" s="81"/>
      <c r="G189" s="81"/>
      <c r="H189" s="81"/>
      <c r="I189" s="81"/>
      <c r="J189" s="30"/>
    </row>
    <row r="190" spans="1:10" ht="18.75">
      <c r="A190" s="81"/>
      <c r="B190" s="81"/>
      <c r="C190" s="81"/>
      <c r="D190" s="81"/>
      <c r="E190" s="81"/>
      <c r="F190" s="81"/>
      <c r="G190" s="81"/>
      <c r="H190" s="81"/>
      <c r="I190" s="81"/>
      <c r="J190" s="112"/>
    </row>
    <row r="191" spans="1:10" ht="18.75">
      <c r="A191" s="112"/>
      <c r="B191" s="112"/>
      <c r="C191" s="112"/>
      <c r="D191" s="112"/>
      <c r="E191" s="287"/>
      <c r="F191" s="287"/>
      <c r="G191" s="287"/>
      <c r="H191" s="112"/>
      <c r="I191" s="112"/>
      <c r="J191" s="112"/>
    </row>
    <row r="192" spans="1:10" ht="18.75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</row>
    <row r="193" spans="1:10" ht="18.75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</row>
    <row r="194" spans="1:10" ht="18.75">
      <c r="A194" s="102"/>
      <c r="B194" s="81"/>
      <c r="C194" s="39"/>
      <c r="D194" s="39"/>
      <c r="E194" s="79"/>
      <c r="F194" s="79"/>
      <c r="G194" s="79"/>
      <c r="H194" s="77"/>
      <c r="I194" s="77"/>
      <c r="J194" s="76"/>
    </row>
    <row r="195" spans="1:10" ht="18.75">
      <c r="A195" s="81"/>
      <c r="B195" s="81"/>
      <c r="C195" s="39"/>
      <c r="D195" s="39"/>
      <c r="E195" s="79"/>
      <c r="F195" s="79"/>
      <c r="G195" s="79"/>
      <c r="H195" s="77"/>
      <c r="I195" s="77"/>
      <c r="J195" s="148"/>
    </row>
    <row r="196" spans="1:10" ht="18.75">
      <c r="A196" s="102"/>
      <c r="B196" s="81"/>
      <c r="C196" s="39"/>
      <c r="D196" s="77"/>
      <c r="E196" s="104"/>
      <c r="F196" s="104"/>
      <c r="G196" s="104"/>
      <c r="H196" s="39"/>
      <c r="I196" s="39"/>
      <c r="J196" s="76"/>
    </row>
    <row r="197" spans="1:10" ht="18.75">
      <c r="A197" s="102"/>
      <c r="B197" s="81"/>
      <c r="C197" s="39"/>
      <c r="D197" s="77"/>
      <c r="E197" s="104"/>
      <c r="F197" s="104"/>
      <c r="G197" s="104"/>
      <c r="H197" s="39"/>
      <c r="I197" s="39"/>
      <c r="J197" s="76"/>
    </row>
    <row r="198" spans="1:10" ht="18.75">
      <c r="A198" s="102"/>
      <c r="B198" s="81"/>
      <c r="C198" s="39"/>
      <c r="D198" s="77"/>
      <c r="E198" s="79"/>
      <c r="F198" s="79"/>
      <c r="G198" s="79"/>
      <c r="H198" s="39"/>
      <c r="I198" s="39"/>
      <c r="J198" s="85"/>
    </row>
    <row r="199" spans="1:10" ht="18.75">
      <c r="A199" s="102"/>
      <c r="B199" s="81"/>
      <c r="C199" s="39"/>
      <c r="D199" s="39"/>
      <c r="E199" s="79"/>
      <c r="F199" s="85"/>
      <c r="G199" s="85"/>
      <c r="H199" s="77"/>
      <c r="I199" s="77"/>
      <c r="J199" s="76"/>
    </row>
    <row r="200" spans="1:10" ht="18.75">
      <c r="A200" s="102"/>
      <c r="B200" s="81"/>
      <c r="C200" s="39"/>
      <c r="D200" s="39"/>
      <c r="E200" s="79"/>
      <c r="F200" s="79"/>
      <c r="G200" s="79"/>
      <c r="H200" s="77"/>
      <c r="I200" s="77"/>
      <c r="J200" s="76"/>
    </row>
    <row r="201" spans="1:10" ht="18.75">
      <c r="A201" s="102"/>
      <c r="B201" s="81"/>
      <c r="C201" s="39"/>
      <c r="D201" s="77"/>
      <c r="E201" s="79"/>
      <c r="F201" s="80"/>
      <c r="G201" s="80"/>
      <c r="H201" s="39"/>
      <c r="I201" s="39"/>
      <c r="J201" s="148"/>
    </row>
    <row r="202" spans="1:10" ht="18.75">
      <c r="A202" s="102"/>
      <c r="B202" s="81"/>
      <c r="C202" s="39"/>
      <c r="D202" s="77"/>
      <c r="E202" s="79"/>
      <c r="F202" s="85"/>
      <c r="G202" s="85"/>
      <c r="H202" s="39"/>
      <c r="I202" s="39"/>
      <c r="J202" s="76"/>
    </row>
    <row r="203" spans="1:10" ht="18.75">
      <c r="A203" s="102"/>
      <c r="B203" s="81"/>
      <c r="C203" s="39"/>
      <c r="D203" s="39"/>
      <c r="E203" s="85"/>
      <c r="F203" s="79"/>
      <c r="G203" s="85"/>
      <c r="H203" s="77"/>
      <c r="I203" s="77"/>
      <c r="J203" s="76"/>
    </row>
    <row r="204" spans="1:10" ht="18.75">
      <c r="A204" s="102"/>
      <c r="B204" s="81"/>
      <c r="C204" s="39"/>
      <c r="D204" s="39"/>
      <c r="E204" s="79"/>
      <c r="F204" s="79"/>
      <c r="G204" s="79"/>
      <c r="H204" s="77"/>
      <c r="I204" s="77"/>
      <c r="J204" s="76"/>
    </row>
    <row r="205" spans="1:10" ht="18.75">
      <c r="A205" s="102"/>
      <c r="B205" s="81"/>
      <c r="C205" s="39"/>
      <c r="D205" s="77"/>
      <c r="E205" s="79"/>
      <c r="F205" s="80"/>
      <c r="G205" s="80"/>
      <c r="H205" s="39"/>
      <c r="I205" s="39"/>
      <c r="J205" s="148"/>
    </row>
    <row r="206" spans="1:10" ht="18.75">
      <c r="A206" s="102"/>
      <c r="B206" s="81"/>
      <c r="C206" s="39"/>
      <c r="D206" s="77"/>
      <c r="E206" s="79"/>
      <c r="F206" s="85"/>
      <c r="G206" s="85"/>
      <c r="H206" s="39"/>
      <c r="I206" s="39"/>
      <c r="J206" s="76"/>
    </row>
    <row r="207" spans="1:10" ht="15">
      <c r="A207" s="163"/>
      <c r="B207" s="163"/>
      <c r="C207" s="163"/>
      <c r="D207" s="163"/>
      <c r="E207" s="163"/>
      <c r="F207" s="163"/>
      <c r="G207" s="163"/>
      <c r="H207" s="163"/>
      <c r="I207" s="163"/>
      <c r="J207" s="163"/>
    </row>
    <row r="208" spans="1:10" ht="18.75">
      <c r="A208" s="287"/>
      <c r="B208" s="287"/>
      <c r="C208" s="287"/>
      <c r="D208" s="287"/>
      <c r="E208" s="287"/>
      <c r="F208" s="287"/>
      <c r="G208" s="287"/>
      <c r="H208" s="287"/>
      <c r="I208" s="287"/>
      <c r="J208" s="287"/>
    </row>
    <row r="209" spans="1:10" ht="18.75">
      <c r="A209" s="287"/>
      <c r="B209" s="287"/>
      <c r="C209" s="287"/>
      <c r="D209" s="287"/>
      <c r="E209" s="287"/>
      <c r="F209" s="287"/>
      <c r="G209" s="287"/>
      <c r="H209" s="287"/>
      <c r="I209" s="287"/>
      <c r="J209" s="287"/>
    </row>
    <row r="210" spans="1:10" ht="18.75">
      <c r="A210" s="30"/>
      <c r="B210" s="30"/>
      <c r="C210" s="30"/>
      <c r="D210" s="30"/>
      <c r="E210" s="30"/>
      <c r="F210" s="30"/>
      <c r="G210" s="30"/>
      <c r="H210" s="30"/>
      <c r="I210" s="30"/>
      <c r="J210" s="30"/>
    </row>
    <row r="211" spans="1:10" ht="18.75">
      <c r="A211" s="30"/>
      <c r="B211" s="30"/>
      <c r="C211" s="30"/>
      <c r="D211" s="30"/>
      <c r="E211" s="30"/>
      <c r="F211" s="30"/>
      <c r="G211" s="30"/>
      <c r="H211" s="30"/>
      <c r="I211" s="30"/>
      <c r="J211" s="30"/>
    </row>
    <row r="212" spans="1:10" ht="18.75">
      <c r="A212" s="30"/>
      <c r="B212" s="30"/>
      <c r="C212" s="30"/>
      <c r="D212" s="30"/>
      <c r="E212" s="30"/>
      <c r="F212" s="30"/>
      <c r="G212" s="30"/>
      <c r="H212" s="30"/>
      <c r="I212" s="30"/>
      <c r="J212" s="30"/>
    </row>
    <row r="213" spans="1:10" ht="18.75">
      <c r="A213" s="30"/>
      <c r="B213" s="30"/>
      <c r="C213" s="30"/>
      <c r="D213" s="30"/>
      <c r="E213" s="30"/>
      <c r="F213" s="30"/>
      <c r="G213" s="30"/>
      <c r="H213" s="30"/>
      <c r="I213" s="30"/>
      <c r="J213" s="30"/>
    </row>
    <row r="214" spans="1:10" ht="18.75">
      <c r="A214" s="81"/>
      <c r="B214" s="81"/>
      <c r="C214" s="81"/>
      <c r="D214" s="81"/>
      <c r="E214" s="81"/>
      <c r="F214" s="81"/>
      <c r="G214" s="81"/>
      <c r="H214" s="81"/>
      <c r="I214" s="81"/>
      <c r="J214" s="30"/>
    </row>
    <row r="215" spans="1:10" ht="18.75">
      <c r="A215" s="81"/>
      <c r="B215" s="81"/>
      <c r="C215" s="81"/>
      <c r="D215" s="81"/>
      <c r="E215" s="81"/>
      <c r="F215" s="81"/>
      <c r="G215" s="81"/>
      <c r="H215" s="81"/>
      <c r="I215" s="81"/>
      <c r="J215" s="30"/>
    </row>
    <row r="216" spans="1:10" ht="18.75">
      <c r="A216" s="81"/>
      <c r="B216" s="81"/>
      <c r="C216" s="81"/>
      <c r="D216" s="81"/>
      <c r="E216" s="81"/>
      <c r="F216" s="81"/>
      <c r="G216" s="81"/>
      <c r="H216" s="81"/>
      <c r="I216" s="81"/>
      <c r="J216" s="112"/>
    </row>
    <row r="217" spans="1:10" ht="18.75">
      <c r="A217" s="112"/>
      <c r="B217" s="112"/>
      <c r="C217" s="112"/>
      <c r="D217" s="112"/>
      <c r="E217" s="287"/>
      <c r="F217" s="287"/>
      <c r="G217" s="287"/>
      <c r="H217" s="112"/>
      <c r="I217" s="112"/>
      <c r="J217" s="112"/>
    </row>
    <row r="218" spans="1:10" ht="18.75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</row>
    <row r="219" spans="1:10" ht="18.75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</row>
    <row r="220" spans="1:10" ht="18.75">
      <c r="A220" s="102"/>
      <c r="B220" s="81"/>
      <c r="C220" s="39"/>
      <c r="D220" s="39"/>
      <c r="E220" s="79"/>
      <c r="F220" s="79"/>
      <c r="G220" s="79"/>
      <c r="H220" s="77"/>
      <c r="I220" s="77"/>
      <c r="J220" s="76"/>
    </row>
    <row r="221" spans="1:10" ht="18.75">
      <c r="A221" s="81"/>
      <c r="B221" s="81"/>
      <c r="C221" s="39"/>
      <c r="D221" s="39"/>
      <c r="E221" s="79"/>
      <c r="F221" s="79"/>
      <c r="G221" s="79"/>
      <c r="H221" s="77"/>
      <c r="I221" s="77"/>
      <c r="J221" s="77"/>
    </row>
    <row r="222" spans="1:10" ht="18.75">
      <c r="A222" s="102"/>
      <c r="B222" s="81"/>
      <c r="C222" s="39"/>
      <c r="D222" s="39"/>
      <c r="E222" s="102"/>
      <c r="F222" s="81"/>
      <c r="G222" s="81"/>
      <c r="H222" s="39"/>
      <c r="I222" s="39"/>
      <c r="J222" s="39"/>
    </row>
    <row r="223" spans="1:10" ht="18.75">
      <c r="A223" s="102"/>
      <c r="B223" s="81"/>
      <c r="C223" s="39"/>
      <c r="D223" s="39"/>
      <c r="E223" s="102"/>
      <c r="F223" s="147"/>
      <c r="G223" s="147"/>
      <c r="H223" s="39"/>
      <c r="I223" s="39"/>
      <c r="J223" s="77"/>
    </row>
    <row r="224" spans="1:10" ht="18.75">
      <c r="A224" s="102"/>
      <c r="B224" s="81"/>
      <c r="C224" s="39"/>
      <c r="D224" s="77"/>
      <c r="E224" s="79"/>
      <c r="F224" s="79"/>
      <c r="G224" s="79"/>
      <c r="H224" s="39"/>
      <c r="I224" s="39"/>
      <c r="J224" s="85"/>
    </row>
    <row r="225" spans="1:10" ht="18.75" customHeight="1">
      <c r="A225" s="102"/>
      <c r="B225" s="81"/>
      <c r="C225" s="39"/>
      <c r="D225" s="39"/>
      <c r="E225" s="79"/>
      <c r="F225" s="85"/>
      <c r="G225" s="85"/>
      <c r="H225" s="77"/>
      <c r="I225" s="77"/>
      <c r="J225" s="76"/>
    </row>
    <row r="226" spans="1:10" ht="18.75">
      <c r="A226" s="102"/>
      <c r="B226" s="81"/>
      <c r="C226" s="39"/>
      <c r="D226" s="39"/>
      <c r="E226" s="79"/>
      <c r="F226" s="79"/>
      <c r="G226" s="79"/>
      <c r="H226" s="77"/>
      <c r="I226" s="77"/>
      <c r="J226" s="76"/>
    </row>
    <row r="227" spans="1:10" ht="18.75">
      <c r="A227" s="102"/>
      <c r="B227" s="81"/>
      <c r="C227" s="39"/>
      <c r="D227" s="77"/>
      <c r="E227" s="79"/>
      <c r="F227" s="80"/>
      <c r="G227" s="80"/>
      <c r="H227" s="39"/>
      <c r="I227" s="39"/>
      <c r="J227" s="148"/>
    </row>
    <row r="228" spans="1:10" ht="18.75">
      <c r="A228" s="102"/>
      <c r="B228" s="81"/>
      <c r="C228" s="39"/>
      <c r="D228" s="77"/>
      <c r="E228" s="79"/>
      <c r="F228" s="85"/>
      <c r="G228" s="85"/>
      <c r="H228" s="39"/>
      <c r="I228" s="39"/>
      <c r="J228" s="76"/>
    </row>
    <row r="229" spans="1:10" ht="18.75">
      <c r="A229" s="102"/>
      <c r="B229" s="81"/>
      <c r="C229" s="39"/>
      <c r="D229" s="39"/>
      <c r="E229" s="85"/>
      <c r="F229" s="79"/>
      <c r="G229" s="85"/>
      <c r="H229" s="77"/>
      <c r="I229" s="77"/>
      <c r="J229" s="76"/>
    </row>
    <row r="230" spans="1:10" ht="18.75">
      <c r="A230" s="102"/>
      <c r="B230" s="81"/>
      <c r="C230" s="39"/>
      <c r="D230" s="39"/>
      <c r="E230" s="79"/>
      <c r="F230" s="79"/>
      <c r="G230" s="79"/>
      <c r="H230" s="77"/>
      <c r="I230" s="77"/>
      <c r="J230" s="76"/>
    </row>
    <row r="231" spans="1:10" ht="18.75">
      <c r="A231" s="102"/>
      <c r="B231" s="81"/>
      <c r="C231" s="39"/>
      <c r="D231" s="77"/>
      <c r="E231" s="79"/>
      <c r="F231" s="80"/>
      <c r="G231" s="80"/>
      <c r="H231" s="39"/>
      <c r="I231" s="39"/>
      <c r="J231" s="148"/>
    </row>
    <row r="232" spans="1:10" ht="18.75">
      <c r="A232" s="102"/>
      <c r="B232" s="81"/>
      <c r="C232" s="39"/>
      <c r="D232" s="77"/>
      <c r="E232" s="79"/>
      <c r="F232" s="85"/>
      <c r="G232" s="85"/>
      <c r="H232" s="39"/>
      <c r="I232" s="39"/>
      <c r="J232" s="76"/>
    </row>
    <row r="233" spans="1:10" ht="15">
      <c r="A233" s="163"/>
      <c r="B233" s="163"/>
      <c r="C233" s="163"/>
      <c r="D233" s="163"/>
      <c r="E233" s="163"/>
      <c r="F233" s="163"/>
      <c r="G233" s="163"/>
      <c r="H233" s="163"/>
      <c r="I233" s="163"/>
      <c r="J233" s="163"/>
    </row>
    <row r="234" spans="1:10" ht="18.75">
      <c r="A234" s="287"/>
      <c r="B234" s="287"/>
      <c r="C234" s="287"/>
      <c r="D234" s="287"/>
      <c r="E234" s="287"/>
      <c r="F234" s="287"/>
      <c r="G234" s="287"/>
      <c r="H234" s="287"/>
      <c r="I234" s="287"/>
      <c r="J234" s="287"/>
    </row>
    <row r="235" spans="1:10" ht="18.75">
      <c r="A235" s="287"/>
      <c r="B235" s="287"/>
      <c r="C235" s="287"/>
      <c r="D235" s="287"/>
      <c r="E235" s="287"/>
      <c r="F235" s="287"/>
      <c r="G235" s="287"/>
      <c r="H235" s="287"/>
      <c r="I235" s="287"/>
      <c r="J235" s="287"/>
    </row>
    <row r="236" spans="1:10" ht="18.75">
      <c r="A236" s="30"/>
      <c r="B236" s="30"/>
      <c r="C236" s="30"/>
      <c r="D236" s="30"/>
      <c r="E236" s="30"/>
      <c r="F236" s="30"/>
      <c r="G236" s="30"/>
      <c r="H236" s="30"/>
      <c r="I236" s="30"/>
      <c r="J236" s="30"/>
    </row>
    <row r="237" spans="1:10" ht="18.75">
      <c r="A237" s="30"/>
      <c r="B237" s="30"/>
      <c r="C237" s="30"/>
      <c r="D237" s="30"/>
      <c r="E237" s="30"/>
      <c r="F237" s="30"/>
      <c r="G237" s="30"/>
      <c r="H237" s="30"/>
      <c r="I237" s="30"/>
      <c r="J237" s="30"/>
    </row>
    <row r="238" spans="1:10" ht="18.75">
      <c r="A238" s="30"/>
      <c r="B238" s="30"/>
      <c r="C238" s="30"/>
      <c r="D238" s="30"/>
      <c r="E238" s="30"/>
      <c r="F238" s="30"/>
      <c r="G238" s="30"/>
      <c r="H238" s="30"/>
      <c r="I238" s="30"/>
      <c r="J238" s="30"/>
    </row>
    <row r="239" spans="1:10" ht="18.75">
      <c r="A239" s="30"/>
      <c r="B239" s="30"/>
      <c r="C239" s="30"/>
      <c r="D239" s="30"/>
      <c r="E239" s="30"/>
      <c r="F239" s="30"/>
      <c r="G239" s="30"/>
      <c r="H239" s="30"/>
      <c r="I239" s="30"/>
      <c r="J239" s="30"/>
    </row>
    <row r="240" spans="1:10" ht="18.75">
      <c r="A240" s="81"/>
      <c r="B240" s="81"/>
      <c r="C240" s="81"/>
      <c r="D240" s="81"/>
      <c r="E240" s="81"/>
      <c r="F240" s="81"/>
      <c r="G240" s="81"/>
      <c r="H240" s="81"/>
      <c r="I240" s="81"/>
      <c r="J240" s="30"/>
    </row>
    <row r="241" spans="1:10" ht="18.75">
      <c r="A241" s="81"/>
      <c r="B241" s="81"/>
      <c r="C241" s="81"/>
      <c r="D241" s="81"/>
      <c r="E241" s="81"/>
      <c r="F241" s="81"/>
      <c r="G241" s="81"/>
      <c r="H241" s="81"/>
      <c r="I241" s="81"/>
      <c r="J241" s="30"/>
    </row>
    <row r="242" spans="1:10" ht="18.75">
      <c r="A242" s="81"/>
      <c r="B242" s="81"/>
      <c r="C242" s="81"/>
      <c r="D242" s="81"/>
      <c r="E242" s="81"/>
      <c r="F242" s="81"/>
      <c r="G242" s="81"/>
      <c r="H242" s="81"/>
      <c r="I242" s="81"/>
      <c r="J242" s="112"/>
    </row>
    <row r="243" spans="1:10" ht="18.75">
      <c r="A243" s="112"/>
      <c r="B243" s="112"/>
      <c r="C243" s="112"/>
      <c r="D243" s="112"/>
      <c r="E243" s="287"/>
      <c r="F243" s="287"/>
      <c r="G243" s="287"/>
      <c r="H243" s="112"/>
      <c r="I243" s="112"/>
      <c r="J243" s="112"/>
    </row>
    <row r="244" spans="1:10" ht="18.75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</row>
    <row r="245" spans="1:10" ht="18.75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</row>
    <row r="246" spans="1:10" ht="18.75">
      <c r="A246" s="102"/>
      <c r="B246" s="132"/>
      <c r="C246" s="77"/>
      <c r="D246" s="39"/>
      <c r="E246" s="79"/>
      <c r="F246" s="79"/>
      <c r="G246" s="79"/>
      <c r="H246" s="144"/>
      <c r="I246" s="77"/>
      <c r="J246" s="76"/>
    </row>
    <row r="247" spans="1:10" ht="18.75">
      <c r="A247" s="102"/>
      <c r="B247" s="132"/>
      <c r="C247" s="77"/>
      <c r="D247" s="39"/>
      <c r="E247" s="79"/>
      <c r="F247" s="79"/>
      <c r="G247" s="79"/>
      <c r="H247" s="30"/>
      <c r="I247" s="39"/>
      <c r="J247" s="76"/>
    </row>
    <row r="248" spans="1:10" ht="18.75">
      <c r="A248" s="81"/>
      <c r="B248" s="81"/>
      <c r="C248" s="77"/>
      <c r="D248" s="39"/>
      <c r="E248" s="79"/>
      <c r="F248" s="79"/>
      <c r="G248" s="79"/>
      <c r="H248" s="30"/>
      <c r="I248" s="39"/>
      <c r="J248" s="76"/>
    </row>
    <row r="249" spans="1:10" ht="18.75">
      <c r="A249" s="81"/>
      <c r="B249" s="81"/>
      <c r="C249" s="77"/>
      <c r="D249" s="39"/>
      <c r="E249" s="81"/>
      <c r="F249" s="81"/>
      <c r="G249" s="81"/>
      <c r="H249" s="75"/>
      <c r="I249" s="39"/>
      <c r="J249" s="76"/>
    </row>
    <row r="250" spans="1:10" ht="18.75">
      <c r="A250" s="102"/>
      <c r="B250" s="132"/>
      <c r="C250" s="77"/>
      <c r="D250" s="39"/>
      <c r="E250" s="85"/>
      <c r="F250" s="85"/>
      <c r="G250" s="85"/>
      <c r="H250" s="88"/>
      <c r="I250" s="39"/>
      <c r="J250" s="76"/>
    </row>
    <row r="251" spans="1:10" ht="18.75">
      <c r="A251" s="81"/>
      <c r="B251" s="81"/>
      <c r="C251" s="77"/>
      <c r="D251" s="39"/>
      <c r="E251" s="85"/>
      <c r="F251" s="85"/>
      <c r="G251" s="85"/>
      <c r="H251" s="82"/>
      <c r="I251" s="39"/>
      <c r="J251" s="76"/>
    </row>
    <row r="252" spans="1:10" ht="18.75">
      <c r="A252" s="81"/>
      <c r="B252" s="81"/>
      <c r="C252" s="77"/>
      <c r="D252" s="39"/>
      <c r="E252" s="39"/>
      <c r="F252" s="39"/>
      <c r="G252" s="39"/>
      <c r="H252" s="30"/>
      <c r="I252" s="39"/>
      <c r="J252" s="76"/>
    </row>
    <row r="253" spans="1:10" ht="18.75">
      <c r="A253" s="102"/>
      <c r="B253" s="81"/>
      <c r="C253" s="77"/>
      <c r="D253" s="39"/>
      <c r="E253" s="147"/>
      <c r="F253" s="147"/>
      <c r="G253" s="147"/>
      <c r="H253" s="82"/>
      <c r="I253" s="39"/>
      <c r="J253" s="76"/>
    </row>
    <row r="254" spans="1:10" ht="18.75">
      <c r="A254" s="102"/>
      <c r="B254" s="81"/>
      <c r="C254" s="39"/>
      <c r="D254" s="39"/>
      <c r="E254" s="136"/>
      <c r="F254" s="102"/>
      <c r="G254" s="102"/>
      <c r="H254" s="30"/>
      <c r="I254" s="39"/>
      <c r="J254" s="30"/>
    </row>
    <row r="255" spans="1:10" ht="18.75">
      <c r="A255" s="102"/>
      <c r="B255" s="81"/>
      <c r="C255" s="39"/>
      <c r="D255" s="39"/>
      <c r="E255" s="102"/>
      <c r="F255" s="30"/>
      <c r="G255" s="30"/>
      <c r="H255" s="30"/>
      <c r="I255" s="30"/>
      <c r="J255" s="30"/>
    </row>
    <row r="256" spans="1:10" ht="18.75">
      <c r="A256" s="102"/>
      <c r="B256" s="81"/>
      <c r="C256" s="39"/>
      <c r="D256" s="39"/>
      <c r="E256" s="136"/>
      <c r="F256" s="30"/>
      <c r="G256" s="30"/>
      <c r="H256" s="30"/>
      <c r="I256" s="30"/>
      <c r="J256" s="30"/>
    </row>
    <row r="257" spans="1:10" ht="18.75">
      <c r="A257" s="30"/>
      <c r="B257" s="30"/>
      <c r="C257" s="30"/>
      <c r="D257" s="30"/>
      <c r="E257" s="30"/>
      <c r="F257" s="30"/>
      <c r="G257" s="30"/>
      <c r="H257" s="30"/>
      <c r="I257" s="30"/>
      <c r="J257" s="30"/>
    </row>
    <row r="258" spans="1:10" ht="14.25">
      <c r="A258" s="83"/>
      <c r="B258" s="83"/>
      <c r="C258" s="83"/>
      <c r="D258" s="83"/>
      <c r="E258" s="83"/>
      <c r="F258" s="83"/>
      <c r="G258" s="83"/>
      <c r="H258" s="83"/>
      <c r="I258" s="83"/>
      <c r="J258" s="83"/>
    </row>
    <row r="259" spans="1:10" ht="18.75">
      <c r="A259" s="287"/>
      <c r="B259" s="287"/>
      <c r="C259" s="287"/>
      <c r="D259" s="287"/>
      <c r="E259" s="287"/>
      <c r="F259" s="287"/>
      <c r="G259" s="287"/>
      <c r="H259" s="287"/>
      <c r="I259" s="287"/>
      <c r="J259" s="287"/>
    </row>
    <row r="260" spans="1:10" ht="18.75">
      <c r="A260" s="287"/>
      <c r="B260" s="287"/>
      <c r="C260" s="287"/>
      <c r="D260" s="287"/>
      <c r="E260" s="287"/>
      <c r="F260" s="287"/>
      <c r="G260" s="287"/>
      <c r="H260" s="287"/>
      <c r="I260" s="287"/>
      <c r="J260" s="287"/>
    </row>
    <row r="261" spans="1:10" ht="18.75">
      <c r="A261" s="287"/>
      <c r="B261" s="287"/>
      <c r="C261" s="287"/>
      <c r="D261" s="287"/>
      <c r="E261" s="287"/>
      <c r="F261" s="287"/>
      <c r="G261" s="287"/>
      <c r="H261" s="287"/>
      <c r="I261" s="287"/>
      <c r="J261" s="287"/>
    </row>
    <row r="262" spans="1:10" ht="18.75">
      <c r="A262" s="30"/>
      <c r="B262" s="30"/>
      <c r="C262" s="30"/>
      <c r="D262" s="30"/>
      <c r="E262" s="30"/>
      <c r="F262" s="30"/>
      <c r="G262" s="30"/>
      <c r="H262" s="30"/>
      <c r="I262" s="30"/>
      <c r="J262" s="30"/>
    </row>
    <row r="263" spans="1:10" ht="18.75">
      <c r="A263" s="30"/>
      <c r="B263" s="30"/>
      <c r="C263" s="30"/>
      <c r="D263" s="30"/>
      <c r="E263" s="30"/>
      <c r="F263" s="30"/>
      <c r="G263" s="30"/>
      <c r="H263" s="30"/>
      <c r="I263" s="30"/>
      <c r="J263" s="30"/>
    </row>
    <row r="264" spans="1:10" ht="18.75">
      <c r="A264" s="30"/>
      <c r="B264" s="30"/>
      <c r="C264" s="30"/>
      <c r="D264" s="30"/>
      <c r="E264" s="30"/>
      <c r="F264" s="30"/>
      <c r="G264" s="30"/>
      <c r="H264" s="30"/>
      <c r="I264" s="30"/>
      <c r="J264" s="30"/>
    </row>
    <row r="265" spans="1:10" ht="18.75">
      <c r="A265" s="30"/>
      <c r="B265" s="30"/>
      <c r="C265" s="30"/>
      <c r="D265" s="30"/>
      <c r="E265" s="30"/>
      <c r="F265" s="30"/>
      <c r="G265" s="30"/>
      <c r="H265" s="30"/>
      <c r="I265" s="30"/>
      <c r="J265" s="30"/>
    </row>
    <row r="266" spans="1:10" ht="18.75">
      <c r="A266" s="81"/>
      <c r="B266" s="81"/>
      <c r="C266" s="81"/>
      <c r="D266" s="81"/>
      <c r="E266" s="81"/>
      <c r="F266" s="81"/>
      <c r="G266" s="81"/>
      <c r="H266" s="81"/>
      <c r="I266" s="81"/>
      <c r="J266" s="30"/>
    </row>
    <row r="267" spans="1:10" ht="18.75">
      <c r="A267" s="81"/>
      <c r="B267" s="81"/>
      <c r="C267" s="81"/>
      <c r="D267" s="81"/>
      <c r="E267" s="81"/>
      <c r="F267" s="81"/>
      <c r="G267" s="81"/>
      <c r="H267" s="81"/>
      <c r="I267" s="81"/>
      <c r="J267" s="30"/>
    </row>
    <row r="268" spans="1:10" ht="18.75">
      <c r="A268" s="81"/>
      <c r="B268" s="81"/>
      <c r="C268" s="81"/>
      <c r="D268" s="81"/>
      <c r="E268" s="81"/>
      <c r="F268" s="81"/>
      <c r="G268" s="81"/>
      <c r="H268" s="81"/>
      <c r="I268" s="81"/>
      <c r="J268" s="112"/>
    </row>
    <row r="269" spans="1:10" ht="18.75">
      <c r="A269" s="112"/>
      <c r="B269" s="112"/>
      <c r="C269" s="112"/>
      <c r="D269" s="112"/>
      <c r="E269" s="287"/>
      <c r="F269" s="287"/>
      <c r="G269" s="287"/>
      <c r="H269" s="112"/>
      <c r="I269" s="112"/>
      <c r="J269" s="112"/>
    </row>
    <row r="270" spans="1:10" ht="18.75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</row>
    <row r="271" spans="1:10" ht="18.75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</row>
    <row r="272" spans="1:10" ht="18.75">
      <c r="A272" s="102"/>
      <c r="B272" s="81"/>
      <c r="C272" s="77"/>
      <c r="D272" s="39"/>
      <c r="E272" s="104"/>
      <c r="F272" s="79"/>
      <c r="G272" s="79"/>
      <c r="H272" s="144"/>
      <c r="I272" s="39"/>
      <c r="J272" s="76"/>
    </row>
    <row r="273" spans="1:10" ht="18.75">
      <c r="A273" s="81"/>
      <c r="B273" s="81"/>
      <c r="C273" s="77"/>
      <c r="D273" s="77"/>
      <c r="E273" s="85"/>
      <c r="F273" s="79"/>
      <c r="G273" s="79"/>
      <c r="H273" s="81"/>
      <c r="I273" s="39"/>
      <c r="J273" s="77"/>
    </row>
    <row r="274" spans="1:10" ht="18.75">
      <c r="A274" s="81"/>
      <c r="B274" s="81"/>
      <c r="C274" s="77"/>
      <c r="D274" s="39"/>
      <c r="E274" s="79"/>
      <c r="F274" s="79"/>
      <c r="G274" s="79"/>
      <c r="H274" s="81"/>
      <c r="I274" s="39"/>
      <c r="J274" s="77"/>
    </row>
    <row r="275" spans="1:10" ht="18.75">
      <c r="A275" s="81"/>
      <c r="B275" s="81"/>
      <c r="C275" s="77"/>
      <c r="D275" s="39"/>
      <c r="E275" s="81"/>
      <c r="F275" s="81"/>
      <c r="G275" s="81"/>
      <c r="H275" s="132"/>
      <c r="I275" s="39"/>
      <c r="J275" s="77"/>
    </row>
    <row r="276" spans="1:10" ht="18.75">
      <c r="A276" s="102"/>
      <c r="B276" s="81"/>
      <c r="C276" s="77"/>
      <c r="D276" s="77"/>
      <c r="E276" s="104"/>
      <c r="F276" s="85"/>
      <c r="G276" s="85"/>
      <c r="H276" s="88"/>
      <c r="I276" s="77"/>
      <c r="J276" s="76"/>
    </row>
    <row r="277" spans="1:10" ht="19.5">
      <c r="A277" s="102"/>
      <c r="B277" s="81"/>
      <c r="C277" s="77"/>
      <c r="D277" s="77"/>
      <c r="E277" s="79"/>
      <c r="F277" s="85"/>
      <c r="G277" s="85"/>
      <c r="H277" s="82"/>
      <c r="I277" s="39"/>
      <c r="J277" s="116"/>
    </row>
    <row r="278" spans="1:10" ht="18.75">
      <c r="A278" s="81"/>
      <c r="B278" s="81"/>
      <c r="C278" s="77"/>
      <c r="D278" s="77"/>
      <c r="E278" s="81"/>
      <c r="F278" s="39"/>
      <c r="G278" s="39"/>
      <c r="H278" s="30"/>
      <c r="I278" s="39"/>
      <c r="J278" s="76"/>
    </row>
    <row r="279" spans="1:10" ht="18.75">
      <c r="A279" s="102"/>
      <c r="B279" s="81"/>
      <c r="C279" s="77"/>
      <c r="D279" s="39"/>
      <c r="E279" s="147"/>
      <c r="F279" s="147"/>
      <c r="G279" s="147"/>
      <c r="H279" s="82"/>
      <c r="I279" s="39"/>
      <c r="J279" s="76"/>
    </row>
    <row r="280" spans="1:10" ht="18.75">
      <c r="A280" s="102"/>
      <c r="B280" s="81"/>
      <c r="C280" s="39"/>
      <c r="D280" s="39"/>
      <c r="E280" s="79"/>
      <c r="F280" s="79"/>
      <c r="G280" s="79"/>
      <c r="H280" s="90"/>
      <c r="I280" s="39"/>
      <c r="J280" s="76"/>
    </row>
    <row r="281" spans="1:10" ht="18.75">
      <c r="A281" s="81"/>
      <c r="B281" s="81"/>
      <c r="C281" s="39"/>
      <c r="D281" s="81"/>
      <c r="E281" s="79"/>
      <c r="F281" s="79"/>
      <c r="G281" s="79"/>
      <c r="H281" s="30"/>
      <c r="I281" s="81"/>
      <c r="J281" s="39"/>
    </row>
    <row r="282" spans="1:10" ht="18.75">
      <c r="A282" s="81"/>
      <c r="B282" s="81"/>
      <c r="C282" s="150"/>
      <c r="D282" s="81"/>
      <c r="E282" s="81"/>
      <c r="F282" s="81"/>
      <c r="G282" s="81"/>
      <c r="H282" s="30"/>
      <c r="I282" s="30"/>
      <c r="J282" s="30"/>
    </row>
    <row r="283" spans="1:10" ht="18.75">
      <c r="A283" s="30"/>
      <c r="B283" s="30"/>
      <c r="C283" s="30"/>
      <c r="D283" s="30"/>
      <c r="E283" s="30"/>
      <c r="F283" s="30"/>
      <c r="G283" s="30"/>
      <c r="H283" s="30"/>
      <c r="I283" s="30"/>
      <c r="J283" s="30"/>
    </row>
    <row r="284" spans="1:10" ht="14.25">
      <c r="A284" s="83"/>
      <c r="B284" s="83"/>
      <c r="C284" s="83"/>
      <c r="D284" s="83"/>
      <c r="E284" s="83"/>
      <c r="F284" s="83"/>
      <c r="G284" s="83"/>
      <c r="H284" s="83"/>
      <c r="I284" s="83"/>
      <c r="J284" s="83"/>
    </row>
    <row r="285" spans="1:10" ht="18.75">
      <c r="A285" s="287"/>
      <c r="B285" s="287"/>
      <c r="C285" s="287"/>
      <c r="D285" s="287"/>
      <c r="E285" s="287"/>
      <c r="F285" s="287"/>
      <c r="G285" s="287"/>
      <c r="H285" s="287"/>
      <c r="I285" s="287"/>
      <c r="J285" s="287"/>
    </row>
    <row r="286" spans="1:10" ht="18.75">
      <c r="A286" s="287"/>
      <c r="B286" s="287"/>
      <c r="C286" s="287"/>
      <c r="D286" s="287"/>
      <c r="E286" s="287"/>
      <c r="F286" s="287"/>
      <c r="G286" s="287"/>
      <c r="H286" s="287"/>
      <c r="I286" s="287"/>
      <c r="J286" s="287"/>
    </row>
    <row r="287" spans="1:10" ht="18.75">
      <c r="A287" s="287"/>
      <c r="B287" s="287"/>
      <c r="C287" s="287"/>
      <c r="D287" s="287"/>
      <c r="E287" s="287"/>
      <c r="F287" s="287"/>
      <c r="G287" s="287"/>
      <c r="H287" s="287"/>
      <c r="I287" s="287"/>
      <c r="J287" s="287"/>
    </row>
    <row r="288" spans="1:10" ht="18.75">
      <c r="A288" s="30"/>
      <c r="B288" s="30"/>
      <c r="C288" s="30"/>
      <c r="D288" s="30"/>
      <c r="E288" s="30"/>
      <c r="F288" s="30"/>
      <c r="G288" s="30"/>
      <c r="H288" s="30"/>
      <c r="I288" s="30"/>
      <c r="J288" s="30"/>
    </row>
    <row r="289" spans="1:10" ht="18.75">
      <c r="A289" s="30"/>
      <c r="B289" s="30"/>
      <c r="C289" s="30"/>
      <c r="D289" s="30"/>
      <c r="E289" s="30"/>
      <c r="F289" s="30"/>
      <c r="G289" s="30"/>
      <c r="H289" s="30"/>
      <c r="I289" s="30"/>
      <c r="J289" s="30"/>
    </row>
    <row r="290" spans="1:10" ht="18.75">
      <c r="A290" s="30"/>
      <c r="B290" s="30"/>
      <c r="C290" s="30"/>
      <c r="D290" s="30"/>
      <c r="E290" s="30"/>
      <c r="F290" s="30"/>
      <c r="G290" s="30"/>
      <c r="H290" s="30"/>
      <c r="I290" s="30"/>
      <c r="J290" s="30"/>
    </row>
    <row r="291" spans="1:10" ht="18.75">
      <c r="A291" s="30"/>
      <c r="B291" s="30"/>
      <c r="C291" s="30"/>
      <c r="D291" s="30"/>
      <c r="E291" s="30"/>
      <c r="F291" s="30"/>
      <c r="G291" s="30"/>
      <c r="H291" s="30"/>
      <c r="I291" s="30"/>
      <c r="J291" s="30"/>
    </row>
    <row r="292" spans="1:10" ht="18.75">
      <c r="A292" s="81"/>
      <c r="B292" s="81"/>
      <c r="C292" s="81"/>
      <c r="D292" s="81"/>
      <c r="E292" s="81"/>
      <c r="F292" s="81"/>
      <c r="G292" s="81"/>
      <c r="H292" s="81"/>
      <c r="I292" s="81"/>
      <c r="J292" s="30"/>
    </row>
    <row r="293" spans="1:10" ht="18.75">
      <c r="A293" s="81"/>
      <c r="B293" s="81"/>
      <c r="C293" s="81"/>
      <c r="D293" s="81"/>
      <c r="E293" s="81"/>
      <c r="F293" s="81"/>
      <c r="G293" s="81"/>
      <c r="H293" s="81"/>
      <c r="I293" s="81"/>
      <c r="J293" s="30"/>
    </row>
    <row r="294" spans="1:10" ht="18.75">
      <c r="A294" s="81"/>
      <c r="B294" s="81"/>
      <c r="C294" s="81"/>
      <c r="D294" s="81"/>
      <c r="E294" s="81"/>
      <c r="F294" s="81"/>
      <c r="G294" s="81"/>
      <c r="H294" s="81"/>
      <c r="I294" s="81"/>
      <c r="J294" s="112"/>
    </row>
    <row r="295" spans="1:10" ht="18.75">
      <c r="A295" s="112"/>
      <c r="B295" s="112"/>
      <c r="C295" s="112"/>
      <c r="D295" s="112"/>
      <c r="E295" s="287"/>
      <c r="F295" s="287"/>
      <c r="G295" s="287"/>
      <c r="H295" s="112"/>
      <c r="I295" s="112"/>
      <c r="J295" s="112"/>
    </row>
    <row r="296" spans="1:10" ht="18.75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</row>
    <row r="297" spans="1:10" ht="18.75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</row>
    <row r="298" spans="1:10" ht="18.75">
      <c r="A298" s="102"/>
      <c r="B298" s="81"/>
      <c r="C298" s="39"/>
      <c r="D298" s="39"/>
      <c r="E298" s="79"/>
      <c r="F298" s="79"/>
      <c r="G298" s="79"/>
      <c r="H298" s="90"/>
      <c r="I298" s="39"/>
      <c r="J298" s="76"/>
    </row>
    <row r="299" spans="1:10" ht="18.75">
      <c r="A299" s="81"/>
      <c r="B299" s="81"/>
      <c r="C299" s="39"/>
      <c r="D299" s="39"/>
      <c r="E299" s="79"/>
      <c r="F299" s="79"/>
      <c r="G299" s="79"/>
      <c r="H299" s="30"/>
      <c r="I299" s="39"/>
      <c r="J299" s="77"/>
    </row>
    <row r="300" spans="1:10" ht="18.75">
      <c r="A300" s="81"/>
      <c r="B300" s="81"/>
      <c r="C300" s="39"/>
      <c r="D300" s="39"/>
      <c r="E300" s="81"/>
      <c r="F300" s="81"/>
      <c r="G300" s="81"/>
      <c r="H300" s="30"/>
      <c r="I300" s="39"/>
      <c r="J300" s="77"/>
    </row>
    <row r="301" spans="1:10" ht="18.75">
      <c r="A301" s="151"/>
      <c r="B301" s="152"/>
      <c r="C301" s="39"/>
      <c r="D301" s="153"/>
      <c r="E301" s="151"/>
      <c r="F301" s="151"/>
      <c r="G301" s="151"/>
      <c r="H301" s="87"/>
      <c r="I301" s="39"/>
      <c r="J301" s="77"/>
    </row>
    <row r="302" spans="1:10" ht="18.75">
      <c r="A302" s="81"/>
      <c r="B302" s="81"/>
      <c r="C302" s="150"/>
      <c r="D302" s="81"/>
      <c r="E302" s="81"/>
      <c r="F302" s="81"/>
      <c r="G302" s="81"/>
      <c r="H302" s="88"/>
      <c r="I302" s="150"/>
      <c r="J302" s="76"/>
    </row>
    <row r="303" spans="1:10" ht="18.75">
      <c r="A303" s="102"/>
      <c r="B303" s="81"/>
      <c r="C303" s="39"/>
      <c r="D303" s="39"/>
      <c r="E303" s="104"/>
      <c r="F303" s="104"/>
      <c r="G303" s="104"/>
      <c r="H303" s="88"/>
      <c r="I303" s="39"/>
      <c r="J303" s="148"/>
    </row>
    <row r="304" spans="1:10" ht="19.5">
      <c r="A304" s="102"/>
      <c r="B304" s="81"/>
      <c r="C304" s="39"/>
      <c r="D304" s="39"/>
      <c r="E304" s="79"/>
      <c r="F304" s="79"/>
      <c r="G304" s="79"/>
      <c r="H304" s="30"/>
      <c r="I304" s="81"/>
      <c r="J304" s="134"/>
    </row>
    <row r="305" spans="1:10" ht="19.5">
      <c r="A305" s="152"/>
      <c r="B305" s="81"/>
      <c r="C305" s="39"/>
      <c r="D305" s="39"/>
      <c r="E305" s="81"/>
      <c r="F305" s="81"/>
      <c r="G305" s="81"/>
      <c r="H305" s="82"/>
      <c r="I305" s="81"/>
      <c r="J305" s="134"/>
    </row>
    <row r="306" spans="1:10" ht="19.5">
      <c r="A306" s="102"/>
      <c r="B306" s="81"/>
      <c r="C306" s="39"/>
      <c r="D306" s="39"/>
      <c r="E306" s="136"/>
      <c r="F306" s="136"/>
      <c r="G306" s="136"/>
      <c r="H306" s="90"/>
      <c r="I306" s="81"/>
      <c r="J306" s="121"/>
    </row>
    <row r="307" spans="1:10" ht="18.75">
      <c r="A307" s="81"/>
      <c r="B307" s="81"/>
      <c r="C307" s="39"/>
      <c r="D307" s="81"/>
      <c r="E307" s="79"/>
      <c r="F307" s="79"/>
      <c r="G307" s="79"/>
      <c r="H307" s="30"/>
      <c r="I307" s="81"/>
      <c r="J307" s="39"/>
    </row>
    <row r="308" spans="1:10" ht="18.75">
      <c r="A308" s="81"/>
      <c r="B308" s="81"/>
      <c r="C308" s="150"/>
      <c r="D308" s="81"/>
      <c r="E308" s="81"/>
      <c r="F308" s="81"/>
      <c r="G308" s="81"/>
      <c r="H308" s="30"/>
      <c r="I308" s="30"/>
      <c r="J308" s="30"/>
    </row>
    <row r="309" spans="1:10" ht="18.75">
      <c r="A309" s="30"/>
      <c r="B309" s="30"/>
      <c r="C309" s="30"/>
      <c r="D309" s="30"/>
      <c r="E309" s="30"/>
      <c r="F309" s="30"/>
      <c r="G309" s="30"/>
      <c r="H309" s="30"/>
      <c r="I309" s="30"/>
      <c r="J309" s="30"/>
    </row>
    <row r="310" spans="1:10" ht="14.25">
      <c r="A310" s="83"/>
      <c r="B310" s="83"/>
      <c r="C310" s="83"/>
      <c r="D310" s="83"/>
      <c r="E310" s="83"/>
      <c r="F310" s="83"/>
      <c r="G310" s="83"/>
      <c r="H310" s="83"/>
      <c r="I310" s="83"/>
      <c r="J310" s="83"/>
    </row>
    <row r="311" spans="1:10" ht="18.75">
      <c r="A311" s="287"/>
      <c r="B311" s="287"/>
      <c r="C311" s="287"/>
      <c r="D311" s="287"/>
      <c r="E311" s="287"/>
      <c r="F311" s="287"/>
      <c r="G311" s="287"/>
      <c r="H311" s="287"/>
      <c r="I311" s="287"/>
      <c r="J311" s="287"/>
    </row>
    <row r="312" spans="1:10" ht="18.75">
      <c r="A312" s="287"/>
      <c r="B312" s="287"/>
      <c r="C312" s="287"/>
      <c r="D312" s="287"/>
      <c r="E312" s="287"/>
      <c r="F312" s="287"/>
      <c r="G312" s="287"/>
      <c r="H312" s="287"/>
      <c r="I312" s="287"/>
      <c r="J312" s="287"/>
    </row>
    <row r="313" spans="1:10" ht="18.75">
      <c r="A313" s="287"/>
      <c r="B313" s="287"/>
      <c r="C313" s="287"/>
      <c r="D313" s="287"/>
      <c r="E313" s="287"/>
      <c r="F313" s="287"/>
      <c r="G313" s="287"/>
      <c r="H313" s="287"/>
      <c r="I313" s="287"/>
      <c r="J313" s="287"/>
    </row>
    <row r="314" spans="1:10" ht="18.75">
      <c r="A314" s="30"/>
      <c r="B314" s="30"/>
      <c r="C314" s="30"/>
      <c r="D314" s="30"/>
      <c r="E314" s="30"/>
      <c r="F314" s="30"/>
      <c r="G314" s="30"/>
      <c r="H314" s="30"/>
      <c r="I314" s="30"/>
      <c r="J314" s="30"/>
    </row>
    <row r="315" spans="1:10" ht="18.75">
      <c r="A315" s="30"/>
      <c r="B315" s="30"/>
      <c r="C315" s="30"/>
      <c r="D315" s="30"/>
      <c r="E315" s="30"/>
      <c r="F315" s="30"/>
      <c r="G315" s="30"/>
      <c r="H315" s="30"/>
      <c r="I315" s="30"/>
      <c r="J315" s="30"/>
    </row>
    <row r="316" spans="1:10" ht="18.75">
      <c r="A316" s="30"/>
      <c r="B316" s="30"/>
      <c r="C316" s="30"/>
      <c r="D316" s="30"/>
      <c r="E316" s="30"/>
      <c r="F316" s="30"/>
      <c r="G316" s="30"/>
      <c r="H316" s="30"/>
      <c r="I316" s="30"/>
      <c r="J316" s="30"/>
    </row>
    <row r="317" spans="1:10" ht="18.75">
      <c r="A317" s="30"/>
      <c r="B317" s="30"/>
      <c r="C317" s="30"/>
      <c r="D317" s="30"/>
      <c r="E317" s="30"/>
      <c r="F317" s="30"/>
      <c r="G317" s="30"/>
      <c r="H317" s="30"/>
      <c r="I317" s="30"/>
      <c r="J317" s="30"/>
    </row>
    <row r="318" spans="1:10" ht="18.75">
      <c r="A318" s="81"/>
      <c r="B318" s="81"/>
      <c r="C318" s="81"/>
      <c r="D318" s="81"/>
      <c r="E318" s="81"/>
      <c r="F318" s="81"/>
      <c r="G318" s="81"/>
      <c r="H318" s="81"/>
      <c r="I318" s="81"/>
      <c r="J318" s="30"/>
    </row>
    <row r="319" spans="1:10" ht="18.75">
      <c r="A319" s="81"/>
      <c r="B319" s="81"/>
      <c r="C319" s="81"/>
      <c r="D319" s="81"/>
      <c r="E319" s="81"/>
      <c r="F319" s="81"/>
      <c r="G319" s="81"/>
      <c r="H319" s="81"/>
      <c r="I319" s="81"/>
      <c r="J319" s="30"/>
    </row>
    <row r="320" spans="1:10" ht="18.75">
      <c r="A320" s="81"/>
      <c r="B320" s="81"/>
      <c r="C320" s="81"/>
      <c r="D320" s="81"/>
      <c r="E320" s="81"/>
      <c r="F320" s="81"/>
      <c r="G320" s="81"/>
      <c r="H320" s="81"/>
      <c r="I320" s="81"/>
      <c r="J320" s="112"/>
    </row>
    <row r="321" spans="1:10" ht="18.75">
      <c r="A321" s="112"/>
      <c r="B321" s="112"/>
      <c r="C321" s="112"/>
      <c r="D321" s="112"/>
      <c r="E321" s="287"/>
      <c r="F321" s="287"/>
      <c r="G321" s="287"/>
      <c r="H321" s="112"/>
      <c r="I321" s="112"/>
      <c r="J321" s="112"/>
    </row>
    <row r="322" spans="1:10" ht="18.75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</row>
    <row r="323" spans="1:10" ht="18.75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</row>
    <row r="324" spans="1:10" ht="18.75">
      <c r="A324" s="102"/>
      <c r="B324" s="81"/>
      <c r="C324" s="39"/>
      <c r="D324" s="39"/>
      <c r="E324" s="104"/>
      <c r="F324" s="79"/>
      <c r="G324" s="79"/>
      <c r="H324" s="144"/>
      <c r="I324" s="39"/>
      <c r="J324" s="76"/>
    </row>
    <row r="325" spans="1:10" ht="18.75">
      <c r="A325" s="81"/>
      <c r="B325" s="81"/>
      <c r="C325" s="39"/>
      <c r="D325" s="39"/>
      <c r="E325" s="79"/>
      <c r="F325" s="79"/>
      <c r="G325" s="79"/>
      <c r="H325" s="39"/>
      <c r="I325" s="39"/>
      <c r="J325" s="77"/>
    </row>
    <row r="326" spans="1:10" ht="18.75">
      <c r="A326" s="81"/>
      <c r="B326" s="81"/>
      <c r="C326" s="39"/>
      <c r="D326" s="39"/>
      <c r="E326" s="81"/>
      <c r="F326" s="81"/>
      <c r="G326" s="81"/>
      <c r="H326" s="39"/>
      <c r="I326" s="39"/>
      <c r="J326" s="77"/>
    </row>
    <row r="327" spans="1:10" ht="18.75">
      <c r="A327" s="81"/>
      <c r="B327" s="81"/>
      <c r="C327" s="39"/>
      <c r="D327" s="39"/>
      <c r="E327" s="81"/>
      <c r="F327" s="81"/>
      <c r="G327" s="81"/>
      <c r="H327" s="39"/>
      <c r="I327" s="39"/>
      <c r="J327" s="77"/>
    </row>
    <row r="328" spans="1:10" ht="18.75">
      <c r="A328" s="81"/>
      <c r="B328" s="81"/>
      <c r="C328" s="39"/>
      <c r="D328" s="39"/>
      <c r="E328" s="81"/>
      <c r="F328" s="81"/>
      <c r="G328" s="81"/>
      <c r="H328" s="39"/>
      <c r="I328" s="39"/>
      <c r="J328" s="77"/>
    </row>
    <row r="329" spans="1:10" ht="18.75">
      <c r="A329" s="102"/>
      <c r="B329" s="81"/>
      <c r="C329" s="39"/>
      <c r="D329" s="39"/>
      <c r="E329" s="136"/>
      <c r="F329" s="136"/>
      <c r="G329" s="136"/>
      <c r="H329" s="39"/>
      <c r="I329" s="39"/>
      <c r="J329" s="39"/>
    </row>
    <row r="330" spans="1:10" ht="18.75">
      <c r="A330" s="102"/>
      <c r="B330" s="81"/>
      <c r="C330" s="39"/>
      <c r="D330" s="39"/>
      <c r="E330" s="81"/>
      <c r="F330" s="81"/>
      <c r="G330" s="81"/>
      <c r="H330" s="39"/>
      <c r="I330" s="77"/>
      <c r="J330" s="81"/>
    </row>
    <row r="331" spans="1:10" ht="18.75">
      <c r="A331" s="102"/>
      <c r="B331" s="81"/>
      <c r="C331" s="39"/>
      <c r="D331" s="81"/>
      <c r="E331" s="102"/>
      <c r="F331" s="102"/>
      <c r="G331" s="102"/>
      <c r="H331" s="39"/>
      <c r="I331" s="77"/>
      <c r="J331" s="81"/>
    </row>
    <row r="332" spans="1:10" ht="18.75">
      <c r="A332" s="102"/>
      <c r="B332" s="81"/>
      <c r="C332" s="39"/>
      <c r="D332" s="39"/>
      <c r="E332" s="136"/>
      <c r="F332" s="136"/>
      <c r="G332" s="136"/>
      <c r="H332" s="90"/>
      <c r="I332" s="81"/>
      <c r="J332" s="39"/>
    </row>
    <row r="333" spans="1:10" ht="18.75">
      <c r="A333" s="81"/>
      <c r="B333" s="81"/>
      <c r="C333" s="39"/>
      <c r="D333" s="81"/>
      <c r="E333" s="79"/>
      <c r="F333" s="79"/>
      <c r="G333" s="79"/>
      <c r="H333" s="30"/>
      <c r="I333" s="81"/>
      <c r="J333" s="39"/>
    </row>
    <row r="334" spans="1:10" ht="18.75">
      <c r="A334" s="81"/>
      <c r="B334" s="81"/>
      <c r="C334" s="150"/>
      <c r="D334" s="81"/>
      <c r="E334" s="81"/>
      <c r="F334" s="81"/>
      <c r="G334" s="81"/>
      <c r="H334" s="30"/>
      <c r="I334" s="30"/>
      <c r="J334" s="30"/>
    </row>
    <row r="335" spans="1:10" ht="18.75">
      <c r="A335" s="30"/>
      <c r="B335" s="30"/>
      <c r="C335" s="30"/>
      <c r="D335" s="30"/>
      <c r="E335" s="30"/>
      <c r="F335" s="30"/>
      <c r="G335" s="30"/>
      <c r="H335" s="30"/>
      <c r="I335" s="30"/>
      <c r="J335" s="30"/>
    </row>
    <row r="336" spans="1:10" ht="14.25">
      <c r="A336" s="83"/>
      <c r="B336" s="83"/>
      <c r="C336" s="83"/>
      <c r="D336" s="83"/>
      <c r="E336" s="83"/>
      <c r="F336" s="83"/>
      <c r="G336" s="83"/>
      <c r="H336" s="83"/>
      <c r="I336" s="83"/>
      <c r="J336" s="83"/>
    </row>
    <row r="337" spans="1:10" ht="18.75">
      <c r="A337" s="287"/>
      <c r="B337" s="287"/>
      <c r="C337" s="287"/>
      <c r="D337" s="287"/>
      <c r="E337" s="287"/>
      <c r="F337" s="287"/>
      <c r="G337" s="287"/>
      <c r="H337" s="287"/>
      <c r="I337" s="287"/>
      <c r="J337" s="287"/>
    </row>
    <row r="338" spans="1:10" ht="18.75">
      <c r="A338" s="287"/>
      <c r="B338" s="287"/>
      <c r="C338" s="287"/>
      <c r="D338" s="287"/>
      <c r="E338" s="287"/>
      <c r="F338" s="287"/>
      <c r="G338" s="287"/>
      <c r="H338" s="287"/>
      <c r="I338" s="287"/>
      <c r="J338" s="287"/>
    </row>
    <row r="339" spans="1:10" ht="18.75">
      <c r="A339" s="287"/>
      <c r="B339" s="287"/>
      <c r="C339" s="287"/>
      <c r="D339" s="287"/>
      <c r="E339" s="287"/>
      <c r="F339" s="287"/>
      <c r="G339" s="287"/>
      <c r="H339" s="287"/>
      <c r="I339" s="287"/>
      <c r="J339" s="287"/>
    </row>
    <row r="340" spans="1:10" ht="18.75">
      <c r="A340" s="30"/>
      <c r="B340" s="30"/>
      <c r="C340" s="30"/>
      <c r="D340" s="30"/>
      <c r="E340" s="30"/>
      <c r="F340" s="30"/>
      <c r="G340" s="30"/>
      <c r="H340" s="30"/>
      <c r="I340" s="30"/>
      <c r="J340" s="30"/>
    </row>
    <row r="341" spans="1:10" ht="18.75">
      <c r="A341" s="30"/>
      <c r="B341" s="30"/>
      <c r="C341" s="30"/>
      <c r="D341" s="30"/>
      <c r="E341" s="30"/>
      <c r="F341" s="30"/>
      <c r="G341" s="30"/>
      <c r="H341" s="30"/>
      <c r="I341" s="30"/>
      <c r="J341" s="30"/>
    </row>
    <row r="342" spans="1:10" ht="18.75">
      <c r="A342" s="30"/>
      <c r="B342" s="30"/>
      <c r="C342" s="30"/>
      <c r="D342" s="30"/>
      <c r="E342" s="30"/>
      <c r="F342" s="30"/>
      <c r="G342" s="30"/>
      <c r="H342" s="30"/>
      <c r="I342" s="30"/>
      <c r="J342" s="30"/>
    </row>
    <row r="343" spans="1:10" ht="18.75">
      <c r="A343" s="30"/>
      <c r="B343" s="30"/>
      <c r="C343" s="30"/>
      <c r="D343" s="30"/>
      <c r="E343" s="30"/>
      <c r="F343" s="30"/>
      <c r="G343" s="30"/>
      <c r="H343" s="30"/>
      <c r="I343" s="30"/>
      <c r="J343" s="30"/>
    </row>
    <row r="344" spans="1:10" ht="18.75">
      <c r="A344" s="81"/>
      <c r="B344" s="81"/>
      <c r="C344" s="81"/>
      <c r="D344" s="81"/>
      <c r="E344" s="81"/>
      <c r="F344" s="81"/>
      <c r="G344" s="81"/>
      <c r="H344" s="81"/>
      <c r="I344" s="81"/>
      <c r="J344" s="30"/>
    </row>
    <row r="345" spans="1:10" ht="18.75">
      <c r="A345" s="81"/>
      <c r="B345" s="81"/>
      <c r="C345" s="81"/>
      <c r="D345" s="81"/>
      <c r="E345" s="81"/>
      <c r="F345" s="81"/>
      <c r="G345" s="81"/>
      <c r="H345" s="81"/>
      <c r="I345" s="81"/>
      <c r="J345" s="30"/>
    </row>
    <row r="346" spans="1:10" ht="18.75">
      <c r="A346" s="81"/>
      <c r="B346" s="81"/>
      <c r="C346" s="81"/>
      <c r="D346" s="81"/>
      <c r="E346" s="81"/>
      <c r="F346" s="81"/>
      <c r="G346" s="81"/>
      <c r="H346" s="81"/>
      <c r="I346" s="81"/>
      <c r="J346" s="112"/>
    </row>
    <row r="347" spans="1:10" ht="18.75">
      <c r="A347" s="112"/>
      <c r="B347" s="112"/>
      <c r="C347" s="112"/>
      <c r="D347" s="112"/>
      <c r="E347" s="287"/>
      <c r="F347" s="287"/>
      <c r="G347" s="287"/>
      <c r="H347" s="112"/>
      <c r="I347" s="112"/>
      <c r="J347" s="112"/>
    </row>
    <row r="348" spans="1:10" ht="18.75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</row>
    <row r="349" spans="1:10" ht="18.75">
      <c r="A349" s="112"/>
      <c r="B349" s="112"/>
      <c r="C349" s="112"/>
      <c r="D349" s="112"/>
      <c r="E349" s="112"/>
      <c r="F349" s="112"/>
      <c r="G349" s="112"/>
      <c r="H349" s="112"/>
      <c r="I349" s="112"/>
      <c r="J349" s="112"/>
    </row>
    <row r="350" spans="1:10" ht="19.5">
      <c r="A350" s="102"/>
      <c r="B350" s="81"/>
      <c r="C350" s="39"/>
      <c r="D350" s="77"/>
      <c r="E350" s="79"/>
      <c r="F350" s="79"/>
      <c r="G350" s="79"/>
      <c r="H350" s="154"/>
      <c r="I350" s="39"/>
      <c r="J350" s="76"/>
    </row>
    <row r="351" spans="1:10" ht="19.5">
      <c r="A351" s="81"/>
      <c r="B351" s="81"/>
      <c r="C351" s="39"/>
      <c r="D351" s="77"/>
      <c r="E351" s="79"/>
      <c r="F351" s="79"/>
      <c r="G351" s="79"/>
      <c r="H351" s="121"/>
      <c r="I351" s="39"/>
      <c r="J351" s="76"/>
    </row>
    <row r="352" spans="1:10" ht="19.5">
      <c r="A352" s="81"/>
      <c r="B352" s="81"/>
      <c r="C352" s="39"/>
      <c r="D352" s="77"/>
      <c r="E352" s="134"/>
      <c r="F352" s="134"/>
      <c r="G352" s="134"/>
      <c r="H352" s="116"/>
      <c r="I352" s="77"/>
      <c r="J352" s="76"/>
    </row>
    <row r="353" spans="1:10" ht="19.5">
      <c r="A353" s="133"/>
      <c r="B353" s="134"/>
      <c r="C353" s="121"/>
      <c r="D353" s="116"/>
      <c r="E353" s="133"/>
      <c r="F353" s="133"/>
      <c r="G353" s="133"/>
      <c r="H353" s="121"/>
      <c r="I353" s="39"/>
      <c r="J353" s="39"/>
    </row>
    <row r="354" spans="1:10" ht="19.5">
      <c r="A354" s="102"/>
      <c r="B354" s="81"/>
      <c r="C354" s="144"/>
      <c r="D354" s="144"/>
      <c r="E354" s="79"/>
      <c r="F354" s="79"/>
      <c r="G354" s="79"/>
      <c r="H354" s="154"/>
      <c r="I354" s="144"/>
      <c r="J354" s="76"/>
    </row>
    <row r="355" spans="1:10" ht="19.5">
      <c r="A355" s="81"/>
      <c r="B355" s="81"/>
      <c r="C355" s="39"/>
      <c r="D355" s="77"/>
      <c r="E355" s="79"/>
      <c r="F355" s="79"/>
      <c r="G355" s="79"/>
      <c r="H355" s="121"/>
      <c r="I355" s="39"/>
      <c r="J355" s="77"/>
    </row>
    <row r="356" spans="1:10" ht="19.5">
      <c r="A356" s="81"/>
      <c r="B356" s="81"/>
      <c r="C356" s="144"/>
      <c r="D356" s="77"/>
      <c r="E356" s="134"/>
      <c r="F356" s="134"/>
      <c r="G356" s="134"/>
      <c r="H356" s="154"/>
      <c r="I356" s="144"/>
      <c r="J356" s="77"/>
    </row>
    <row r="357" spans="1:10" ht="19.5">
      <c r="A357" s="102"/>
      <c r="B357" s="81"/>
      <c r="C357" s="39"/>
      <c r="D357" s="77"/>
      <c r="E357" s="133"/>
      <c r="F357" s="133"/>
      <c r="G357" s="133"/>
      <c r="H357" s="121"/>
      <c r="I357" s="121"/>
      <c r="J357" s="81"/>
    </row>
    <row r="358" spans="1:10" ht="19.5">
      <c r="A358" s="102"/>
      <c r="B358" s="81"/>
      <c r="C358" s="39"/>
      <c r="D358" s="39"/>
      <c r="E358" s="133"/>
      <c r="F358" s="133"/>
      <c r="G358" s="133"/>
      <c r="H358" s="121"/>
      <c r="I358" s="121"/>
      <c r="J358" s="39"/>
    </row>
    <row r="359" spans="1:10" ht="18.75">
      <c r="A359" s="81"/>
      <c r="B359" s="81"/>
      <c r="C359" s="39"/>
      <c r="D359" s="81"/>
      <c r="E359" s="79"/>
      <c r="F359" s="79"/>
      <c r="G359" s="79"/>
      <c r="H359" s="30"/>
      <c r="I359" s="81"/>
      <c r="J359" s="39"/>
    </row>
    <row r="360" spans="1:10" ht="18.75">
      <c r="A360" s="81"/>
      <c r="B360" s="81"/>
      <c r="C360" s="150"/>
      <c r="D360" s="81"/>
      <c r="E360" s="81"/>
      <c r="F360" s="81"/>
      <c r="G360" s="81"/>
      <c r="H360" s="30"/>
      <c r="I360" s="30"/>
      <c r="J360" s="30"/>
    </row>
    <row r="361" spans="1:10" ht="18.75">
      <c r="A361" s="30"/>
      <c r="B361" s="30"/>
      <c r="C361" s="30"/>
      <c r="D361" s="30"/>
      <c r="E361" s="30"/>
      <c r="F361" s="30"/>
      <c r="G361" s="30"/>
      <c r="H361" s="30"/>
      <c r="I361" s="30"/>
      <c r="J361" s="30"/>
    </row>
    <row r="362" spans="1:10" ht="18.75">
      <c r="A362" s="287"/>
      <c r="B362" s="287"/>
      <c r="C362" s="287"/>
      <c r="D362" s="287"/>
      <c r="E362" s="287"/>
      <c r="F362" s="287"/>
      <c r="G362" s="287"/>
      <c r="H362" s="287"/>
      <c r="I362" s="287"/>
      <c r="J362" s="287"/>
    </row>
    <row r="363" spans="1:10" ht="18.75">
      <c r="A363" s="287"/>
      <c r="B363" s="287"/>
      <c r="C363" s="287"/>
      <c r="D363" s="287"/>
      <c r="E363" s="287"/>
      <c r="F363" s="287"/>
      <c r="G363" s="287"/>
      <c r="H363" s="287"/>
      <c r="I363" s="287"/>
      <c r="J363" s="287"/>
    </row>
    <row r="364" spans="1:10" ht="18.75">
      <c r="A364" s="287"/>
      <c r="B364" s="287"/>
      <c r="C364" s="287"/>
      <c r="D364" s="287"/>
      <c r="E364" s="287"/>
      <c r="F364" s="287"/>
      <c r="G364" s="287"/>
      <c r="H364" s="287"/>
      <c r="I364" s="287"/>
      <c r="J364" s="287"/>
    </row>
    <row r="365" spans="1:10" ht="18.75">
      <c r="A365" s="30"/>
      <c r="B365" s="30"/>
      <c r="C365" s="30"/>
      <c r="D365" s="30"/>
      <c r="E365" s="30"/>
      <c r="F365" s="30"/>
      <c r="G365" s="30"/>
      <c r="H365" s="30"/>
      <c r="I365" s="30"/>
      <c r="J365" s="30"/>
    </row>
    <row r="366" spans="1:10" ht="18.75">
      <c r="A366" s="30"/>
      <c r="B366" s="30"/>
      <c r="C366" s="30"/>
      <c r="D366" s="30"/>
      <c r="E366" s="30"/>
      <c r="F366" s="30"/>
      <c r="G366" s="30"/>
      <c r="H366" s="30"/>
      <c r="I366" s="30"/>
      <c r="J366" s="30"/>
    </row>
    <row r="367" spans="1:10" ht="18.75">
      <c r="A367" s="30"/>
      <c r="B367" s="30"/>
      <c r="C367" s="30"/>
      <c r="D367" s="30"/>
      <c r="E367" s="30"/>
      <c r="F367" s="30"/>
      <c r="G367" s="30"/>
      <c r="H367" s="30"/>
      <c r="I367" s="30"/>
      <c r="J367" s="30"/>
    </row>
    <row r="368" spans="1:10" ht="18.75">
      <c r="A368" s="30"/>
      <c r="B368" s="30"/>
      <c r="C368" s="30"/>
      <c r="D368" s="30"/>
      <c r="E368" s="30"/>
      <c r="F368" s="30"/>
      <c r="G368" s="30"/>
      <c r="H368" s="30"/>
      <c r="I368" s="30"/>
      <c r="J368" s="30"/>
    </row>
    <row r="369" spans="1:10" ht="18.75">
      <c r="A369" s="81"/>
      <c r="B369" s="81"/>
      <c r="C369" s="81"/>
      <c r="D369" s="81"/>
      <c r="E369" s="81"/>
      <c r="F369" s="81"/>
      <c r="G369" s="81"/>
      <c r="H369" s="81"/>
      <c r="I369" s="81"/>
      <c r="J369" s="30"/>
    </row>
    <row r="370" spans="1:10" ht="18.75">
      <c r="A370" s="81"/>
      <c r="B370" s="81"/>
      <c r="C370" s="81"/>
      <c r="D370" s="81"/>
      <c r="E370" s="81"/>
      <c r="F370" s="81"/>
      <c r="G370" s="81"/>
      <c r="H370" s="81"/>
      <c r="I370" s="81"/>
      <c r="J370" s="30"/>
    </row>
    <row r="371" spans="1:10" ht="18.75">
      <c r="A371" s="81"/>
      <c r="B371" s="81"/>
      <c r="C371" s="81"/>
      <c r="D371" s="81"/>
      <c r="E371" s="81"/>
      <c r="F371" s="81"/>
      <c r="G371" s="81"/>
      <c r="H371" s="81"/>
      <c r="I371" s="81"/>
      <c r="J371" s="112"/>
    </row>
    <row r="372" spans="1:10" ht="18.75">
      <c r="A372" s="112"/>
      <c r="B372" s="112"/>
      <c r="C372" s="112"/>
      <c r="D372" s="112"/>
      <c r="E372" s="287"/>
      <c r="F372" s="287"/>
      <c r="G372" s="287"/>
      <c r="H372" s="112"/>
      <c r="I372" s="112"/>
      <c r="J372" s="112"/>
    </row>
    <row r="373" spans="1:10" ht="18.75">
      <c r="A373" s="112"/>
      <c r="B373" s="112"/>
      <c r="C373" s="112"/>
      <c r="D373" s="112"/>
      <c r="E373" s="112"/>
      <c r="F373" s="112"/>
      <c r="G373" s="112"/>
      <c r="H373" s="112"/>
      <c r="I373" s="112"/>
      <c r="J373" s="112"/>
    </row>
    <row r="374" spans="1:10" ht="18.75">
      <c r="A374" s="112"/>
      <c r="B374" s="112"/>
      <c r="C374" s="112"/>
      <c r="D374" s="112"/>
      <c r="E374" s="112"/>
      <c r="F374" s="112"/>
      <c r="G374" s="112"/>
      <c r="H374" s="112"/>
      <c r="I374" s="112"/>
      <c r="J374" s="112"/>
    </row>
    <row r="375" spans="1:10" ht="18.75">
      <c r="A375" s="81"/>
      <c r="B375" s="81"/>
      <c r="C375" s="144"/>
      <c r="D375" s="144"/>
      <c r="E375" s="79"/>
      <c r="F375" s="79"/>
      <c r="G375" s="79"/>
      <c r="H375" s="144"/>
      <c r="I375" s="144"/>
      <c r="J375" s="76"/>
    </row>
    <row r="376" spans="1:10" ht="18.75">
      <c r="A376" s="81"/>
      <c r="B376" s="81"/>
      <c r="C376" s="150"/>
      <c r="D376" s="81"/>
      <c r="E376" s="79"/>
      <c r="F376" s="79"/>
      <c r="G376" s="79"/>
      <c r="H376" s="81"/>
      <c r="I376" s="81"/>
      <c r="J376" s="81"/>
    </row>
    <row r="377" spans="1:10" ht="18.75">
      <c r="A377" s="30"/>
      <c r="B377" s="81"/>
      <c r="C377" s="39"/>
      <c r="D377" s="39"/>
      <c r="E377" s="136"/>
      <c r="F377" s="136"/>
      <c r="G377" s="136"/>
      <c r="H377" s="39"/>
      <c r="I377" s="39"/>
      <c r="J377" s="77"/>
    </row>
    <row r="378" spans="1:10" ht="19.5">
      <c r="A378" s="133"/>
      <c r="B378" s="134"/>
      <c r="C378" s="121"/>
      <c r="D378" s="116"/>
      <c r="E378" s="133"/>
      <c r="F378" s="133"/>
      <c r="G378" s="133"/>
      <c r="H378" s="121"/>
      <c r="I378" s="39"/>
      <c r="J378" s="39"/>
    </row>
    <row r="379" spans="1:10" ht="19.5">
      <c r="A379" s="102"/>
      <c r="B379" s="81"/>
      <c r="C379" s="144"/>
      <c r="D379" s="144"/>
      <c r="E379" s="79"/>
      <c r="F379" s="79"/>
      <c r="G379" s="79"/>
      <c r="H379" s="154"/>
      <c r="I379" s="144"/>
      <c r="J379" s="76"/>
    </row>
    <row r="380" spans="1:10" ht="19.5">
      <c r="A380" s="81"/>
      <c r="B380" s="81"/>
      <c r="C380" s="39"/>
      <c r="D380" s="77"/>
      <c r="E380" s="79"/>
      <c r="F380" s="79"/>
      <c r="G380" s="79"/>
      <c r="H380" s="121"/>
      <c r="I380" s="39"/>
      <c r="J380" s="77"/>
    </row>
    <row r="381" spans="1:10" ht="19.5">
      <c r="A381" s="81"/>
      <c r="B381" s="81"/>
      <c r="C381" s="144"/>
      <c r="D381" s="77"/>
      <c r="E381" s="134"/>
      <c r="F381" s="134"/>
      <c r="G381" s="134"/>
      <c r="H381" s="154"/>
      <c r="I381" s="144"/>
      <c r="J381" s="77"/>
    </row>
    <row r="382" spans="1:10" ht="19.5">
      <c r="A382" s="102"/>
      <c r="B382" s="81"/>
      <c r="C382" s="39"/>
      <c r="D382" s="77"/>
      <c r="E382" s="133"/>
      <c r="F382" s="133"/>
      <c r="G382" s="133"/>
      <c r="H382" s="121"/>
      <c r="I382" s="121"/>
      <c r="J382" s="81"/>
    </row>
    <row r="383" spans="1:10" ht="19.5">
      <c r="A383" s="102"/>
      <c r="B383" s="81"/>
      <c r="C383" s="39"/>
      <c r="D383" s="39"/>
      <c r="E383" s="133"/>
      <c r="F383" s="133"/>
      <c r="G383" s="133"/>
      <c r="H383" s="121"/>
      <c r="I383" s="121"/>
      <c r="J383" s="39"/>
    </row>
    <row r="384" spans="1:10" ht="18.75">
      <c r="A384" s="81"/>
      <c r="B384" s="81"/>
      <c r="C384" s="39"/>
      <c r="D384" s="81"/>
      <c r="E384" s="79"/>
      <c r="F384" s="79"/>
      <c r="G384" s="79"/>
      <c r="H384" s="30"/>
      <c r="I384" s="81"/>
      <c r="J384" s="39"/>
    </row>
    <row r="385" spans="1:10" ht="18.75">
      <c r="A385" s="81"/>
      <c r="B385" s="81"/>
      <c r="C385" s="150"/>
      <c r="D385" s="81"/>
      <c r="E385" s="81"/>
      <c r="F385" s="81"/>
      <c r="G385" s="81"/>
      <c r="H385" s="30"/>
      <c r="I385" s="30"/>
      <c r="J385" s="30"/>
    </row>
    <row r="386" spans="1:10" ht="18.75">
      <c r="A386" s="30"/>
      <c r="B386" s="30"/>
      <c r="C386" s="30"/>
      <c r="D386" s="30"/>
      <c r="E386" s="30"/>
      <c r="F386" s="30"/>
      <c r="G386" s="30"/>
      <c r="H386" s="30"/>
      <c r="I386" s="30"/>
      <c r="J386" s="30"/>
    </row>
    <row r="387" spans="1:10" ht="14.25">
      <c r="A387" s="83"/>
      <c r="B387" s="83"/>
      <c r="C387" s="83"/>
      <c r="D387" s="83"/>
      <c r="E387" s="83"/>
      <c r="F387" s="83"/>
      <c r="G387" s="83"/>
      <c r="H387" s="83"/>
      <c r="I387" s="83"/>
      <c r="J387" s="83"/>
    </row>
    <row r="388" spans="1:10" ht="14.25">
      <c r="A388" s="83"/>
      <c r="B388" s="83"/>
      <c r="C388" s="83"/>
      <c r="D388" s="83"/>
      <c r="E388" s="83"/>
      <c r="F388" s="83"/>
      <c r="G388" s="83"/>
      <c r="H388" s="83"/>
      <c r="I388" s="83"/>
      <c r="J388" s="83"/>
    </row>
    <row r="389" spans="1:10" ht="14.25">
      <c r="A389" s="83"/>
      <c r="B389" s="83"/>
      <c r="C389" s="83"/>
      <c r="D389" s="83"/>
      <c r="E389" s="83"/>
      <c r="F389" s="83"/>
      <c r="G389" s="83"/>
      <c r="H389" s="83"/>
      <c r="I389" s="83"/>
      <c r="J389" s="83"/>
    </row>
    <row r="390" spans="1:10" ht="14.25">
      <c r="A390" s="83"/>
      <c r="B390" s="83"/>
      <c r="C390" s="83"/>
      <c r="D390" s="83"/>
      <c r="E390" s="83"/>
      <c r="F390" s="83"/>
      <c r="G390" s="83"/>
      <c r="H390" s="83"/>
      <c r="I390" s="83"/>
      <c r="J390" s="83"/>
    </row>
    <row r="391" spans="1:10" ht="14.25">
      <c r="A391" s="83"/>
      <c r="B391" s="83"/>
      <c r="C391" s="83"/>
      <c r="D391" s="83"/>
      <c r="E391" s="83"/>
      <c r="F391" s="83"/>
      <c r="G391" s="83"/>
      <c r="H391" s="83"/>
      <c r="I391" s="83"/>
      <c r="J391" s="83"/>
    </row>
    <row r="392" spans="1:10" ht="14.25">
      <c r="A392" s="83"/>
      <c r="B392" s="83"/>
      <c r="C392" s="83"/>
      <c r="D392" s="83"/>
      <c r="E392" s="83"/>
      <c r="F392" s="83"/>
      <c r="G392" s="83"/>
      <c r="H392" s="83"/>
      <c r="I392" s="83"/>
      <c r="J392" s="83"/>
    </row>
    <row r="393" spans="1:10" ht="14.25">
      <c r="A393" s="83"/>
      <c r="B393" s="83"/>
      <c r="C393" s="83"/>
      <c r="D393" s="83"/>
      <c r="E393" s="83"/>
      <c r="F393" s="83"/>
      <c r="G393" s="83"/>
      <c r="H393" s="83"/>
      <c r="I393" s="83"/>
      <c r="J393" s="83"/>
    </row>
    <row r="394" spans="1:10" ht="14.25">
      <c r="A394" s="83"/>
      <c r="B394" s="83"/>
      <c r="C394" s="83"/>
      <c r="D394" s="83"/>
      <c r="E394" s="83"/>
      <c r="F394" s="83"/>
      <c r="G394" s="83"/>
      <c r="H394" s="83"/>
      <c r="I394" s="83"/>
      <c r="J394" s="83"/>
    </row>
    <row r="395" spans="1:10" ht="14.25">
      <c r="A395" s="83"/>
      <c r="B395" s="83"/>
      <c r="C395" s="83"/>
      <c r="D395" s="83"/>
      <c r="E395" s="83"/>
      <c r="F395" s="83"/>
      <c r="G395" s="83"/>
      <c r="H395" s="83"/>
      <c r="I395" s="83"/>
      <c r="J395" s="83"/>
    </row>
    <row r="396" spans="1:10" ht="14.25">
      <c r="A396" s="83"/>
      <c r="B396" s="83"/>
      <c r="C396" s="83"/>
      <c r="D396" s="83"/>
      <c r="E396" s="83"/>
      <c r="F396" s="83"/>
      <c r="G396" s="83"/>
      <c r="H396" s="83"/>
      <c r="I396" s="83"/>
      <c r="J396" s="83"/>
    </row>
    <row r="397" spans="1:10" ht="14.25">
      <c r="A397" s="83"/>
      <c r="B397" s="83"/>
      <c r="C397" s="83"/>
      <c r="D397" s="83"/>
      <c r="E397" s="83"/>
      <c r="F397" s="83"/>
      <c r="G397" s="83"/>
      <c r="H397" s="83"/>
      <c r="I397" s="83"/>
      <c r="J397" s="83"/>
    </row>
    <row r="398" spans="1:10" ht="14.25">
      <c r="A398" s="83"/>
      <c r="B398" s="83"/>
      <c r="C398" s="83"/>
      <c r="D398" s="83"/>
      <c r="E398" s="83"/>
      <c r="F398" s="83"/>
      <c r="G398" s="83"/>
      <c r="H398" s="83"/>
      <c r="I398" s="83"/>
      <c r="J398" s="83"/>
    </row>
    <row r="399" spans="1:10" ht="14.25">
      <c r="A399" s="83"/>
      <c r="B399" s="83"/>
      <c r="C399" s="83"/>
      <c r="D399" s="83"/>
      <c r="E399" s="83"/>
      <c r="F399" s="83"/>
      <c r="G399" s="83"/>
      <c r="H399" s="83"/>
      <c r="I399" s="83"/>
      <c r="J399" s="83"/>
    </row>
    <row r="400" spans="1:10" ht="14.25">
      <c r="A400" s="83"/>
      <c r="B400" s="83"/>
      <c r="C400" s="83"/>
      <c r="D400" s="83"/>
      <c r="E400" s="83"/>
      <c r="F400" s="83"/>
      <c r="G400" s="83"/>
      <c r="H400" s="83"/>
      <c r="I400" s="83"/>
      <c r="J400" s="83"/>
    </row>
    <row r="401" spans="1:10" ht="14.25">
      <c r="A401" s="83"/>
      <c r="B401" s="83"/>
      <c r="C401" s="83"/>
      <c r="D401" s="83"/>
      <c r="E401" s="83"/>
      <c r="F401" s="83"/>
      <c r="G401" s="83"/>
      <c r="H401" s="83"/>
      <c r="I401" s="83"/>
      <c r="J401" s="83"/>
    </row>
    <row r="402" spans="1:10" ht="14.25">
      <c r="A402" s="83"/>
      <c r="B402" s="83"/>
      <c r="C402" s="83"/>
      <c r="D402" s="83"/>
      <c r="E402" s="83"/>
      <c r="F402" s="83"/>
      <c r="G402" s="83"/>
      <c r="H402" s="83"/>
      <c r="I402" s="83"/>
      <c r="J402" s="83"/>
    </row>
    <row r="403" spans="1:10" ht="14.25">
      <c r="A403" s="83"/>
      <c r="B403" s="83"/>
      <c r="C403" s="83"/>
      <c r="D403" s="83"/>
      <c r="E403" s="83"/>
      <c r="F403" s="83"/>
      <c r="G403" s="83"/>
      <c r="H403" s="83"/>
      <c r="I403" s="83"/>
      <c r="J403" s="83"/>
    </row>
    <row r="404" spans="1:10" ht="14.25">
      <c r="A404" s="83"/>
      <c r="B404" s="83"/>
      <c r="C404" s="83"/>
      <c r="D404" s="83"/>
      <c r="E404" s="83"/>
      <c r="F404" s="83"/>
      <c r="G404" s="83"/>
      <c r="H404" s="83"/>
      <c r="I404" s="83"/>
      <c r="J404" s="83"/>
    </row>
    <row r="405" spans="1:10" ht="14.25">
      <c r="A405" s="83"/>
      <c r="B405" s="83"/>
      <c r="C405" s="83"/>
      <c r="D405" s="83"/>
      <c r="E405" s="83"/>
      <c r="F405" s="83"/>
      <c r="G405" s="83"/>
      <c r="H405" s="83"/>
      <c r="I405" s="83"/>
      <c r="J405" s="83"/>
    </row>
    <row r="406" spans="1:10" ht="14.25">
      <c r="A406" s="83"/>
      <c r="B406" s="83"/>
      <c r="C406" s="83"/>
      <c r="D406" s="83"/>
      <c r="E406" s="83"/>
      <c r="F406" s="83"/>
      <c r="G406" s="83"/>
      <c r="H406" s="83"/>
      <c r="I406" s="83"/>
      <c r="J406" s="83"/>
    </row>
    <row r="407" spans="1:10" ht="14.25">
      <c r="A407" s="83"/>
      <c r="B407" s="83"/>
      <c r="C407" s="83"/>
      <c r="D407" s="83"/>
      <c r="E407" s="83"/>
      <c r="F407" s="83"/>
      <c r="G407" s="83"/>
      <c r="H407" s="83"/>
      <c r="I407" s="83"/>
      <c r="J407" s="83"/>
    </row>
    <row r="408" spans="1:10" ht="14.25">
      <c r="A408" s="83"/>
      <c r="B408" s="83"/>
      <c r="C408" s="83"/>
      <c r="D408" s="83"/>
      <c r="E408" s="83"/>
      <c r="F408" s="83"/>
      <c r="G408" s="83"/>
      <c r="H408" s="83"/>
      <c r="I408" s="83"/>
      <c r="J408" s="83"/>
    </row>
    <row r="409" spans="1:10" ht="14.25">
      <c r="A409" s="83"/>
      <c r="B409" s="83"/>
      <c r="C409" s="83"/>
      <c r="D409" s="83"/>
      <c r="E409" s="83"/>
      <c r="F409" s="83"/>
      <c r="G409" s="83"/>
      <c r="H409" s="83"/>
      <c r="I409" s="83"/>
      <c r="J409" s="83"/>
    </row>
    <row r="410" spans="1:10" ht="14.25">
      <c r="A410" s="83"/>
      <c r="B410" s="83"/>
      <c r="C410" s="83"/>
      <c r="D410" s="83"/>
      <c r="E410" s="83"/>
      <c r="F410" s="83"/>
      <c r="G410" s="83"/>
      <c r="H410" s="83"/>
      <c r="I410" s="83"/>
      <c r="J410" s="83"/>
    </row>
    <row r="411" spans="1:10" ht="14.25">
      <c r="A411" s="83"/>
      <c r="B411" s="83"/>
      <c r="C411" s="83"/>
      <c r="D411" s="83"/>
      <c r="E411" s="83"/>
      <c r="F411" s="83"/>
      <c r="G411" s="83"/>
      <c r="H411" s="83"/>
      <c r="I411" s="83"/>
      <c r="J411" s="83"/>
    </row>
    <row r="412" spans="1:10" ht="14.25">
      <c r="A412" s="83"/>
      <c r="B412" s="83"/>
      <c r="C412" s="83"/>
      <c r="D412" s="83"/>
      <c r="E412" s="83"/>
      <c r="F412" s="83"/>
      <c r="G412" s="83"/>
      <c r="H412" s="83"/>
      <c r="I412" s="83"/>
      <c r="J412" s="83"/>
    </row>
    <row r="413" spans="1:10" ht="14.25">
      <c r="A413" s="83"/>
      <c r="B413" s="83"/>
      <c r="C413" s="83"/>
      <c r="D413" s="83"/>
      <c r="E413" s="83"/>
      <c r="F413" s="83"/>
      <c r="G413" s="83"/>
      <c r="H413" s="83"/>
      <c r="I413" s="83"/>
      <c r="J413" s="83"/>
    </row>
    <row r="414" spans="1:10" ht="14.25">
      <c r="A414" s="83"/>
      <c r="B414" s="83"/>
      <c r="C414" s="83"/>
      <c r="D414" s="83"/>
      <c r="E414" s="83"/>
      <c r="F414" s="83"/>
      <c r="G414" s="83"/>
      <c r="H414" s="83"/>
      <c r="I414" s="83"/>
      <c r="J414" s="83"/>
    </row>
    <row r="415" spans="1:10" ht="14.25">
      <c r="A415" s="83"/>
      <c r="B415" s="83"/>
      <c r="C415" s="83"/>
      <c r="D415" s="83"/>
      <c r="E415" s="83"/>
      <c r="F415" s="83"/>
      <c r="G415" s="83"/>
      <c r="H415" s="83"/>
      <c r="I415" s="83"/>
      <c r="J415" s="83"/>
    </row>
    <row r="416" spans="1:10" ht="14.25">
      <c r="A416" s="83"/>
      <c r="B416" s="83"/>
      <c r="C416" s="83"/>
      <c r="D416" s="83"/>
      <c r="E416" s="83"/>
      <c r="F416" s="83"/>
      <c r="G416" s="83"/>
      <c r="H416" s="83"/>
      <c r="I416" s="83"/>
      <c r="J416" s="83"/>
    </row>
    <row r="417" spans="1:10" ht="14.25">
      <c r="A417" s="83"/>
      <c r="B417" s="83"/>
      <c r="C417" s="83"/>
      <c r="D417" s="83"/>
      <c r="E417" s="83"/>
      <c r="F417" s="83"/>
      <c r="G417" s="83"/>
      <c r="H417" s="83"/>
      <c r="I417" s="83"/>
      <c r="J417" s="83"/>
    </row>
    <row r="418" spans="1:10" ht="14.25">
      <c r="A418" s="83"/>
      <c r="B418" s="83"/>
      <c r="C418" s="83"/>
      <c r="D418" s="83"/>
      <c r="E418" s="83"/>
      <c r="F418" s="83"/>
      <c r="G418" s="83"/>
      <c r="H418" s="83"/>
      <c r="I418" s="83"/>
      <c r="J418" s="83"/>
    </row>
    <row r="419" spans="1:10" ht="14.25">
      <c r="A419" s="83"/>
      <c r="B419" s="83"/>
      <c r="C419" s="83"/>
      <c r="D419" s="83"/>
      <c r="E419" s="83"/>
      <c r="F419" s="83"/>
      <c r="G419" s="83"/>
      <c r="H419" s="83"/>
      <c r="I419" s="83"/>
      <c r="J419" s="83"/>
    </row>
    <row r="420" spans="1:10" ht="14.25">
      <c r="A420" s="83"/>
      <c r="B420" s="83"/>
      <c r="C420" s="83"/>
      <c r="D420" s="83"/>
      <c r="E420" s="83"/>
      <c r="F420" s="83"/>
      <c r="G420" s="83"/>
      <c r="H420" s="83"/>
      <c r="I420" s="83"/>
      <c r="J420" s="83"/>
    </row>
    <row r="421" spans="1:10" ht="14.25">
      <c r="A421" s="83"/>
      <c r="B421" s="83"/>
      <c r="C421" s="83"/>
      <c r="D421" s="83"/>
      <c r="E421" s="83"/>
      <c r="F421" s="83"/>
      <c r="G421" s="83"/>
      <c r="H421" s="83"/>
      <c r="I421" s="83"/>
      <c r="J421" s="83"/>
    </row>
    <row r="422" spans="1:10" ht="14.25">
      <c r="A422" s="83"/>
      <c r="B422" s="83"/>
      <c r="C422" s="83"/>
      <c r="D422" s="83"/>
      <c r="E422" s="83"/>
      <c r="F422" s="83"/>
      <c r="G422" s="83"/>
      <c r="H422" s="83"/>
      <c r="I422" s="83"/>
      <c r="J422" s="83"/>
    </row>
    <row r="423" spans="1:10" ht="14.25">
      <c r="A423" s="83"/>
      <c r="B423" s="83"/>
      <c r="C423" s="83"/>
      <c r="D423" s="83"/>
      <c r="E423" s="83"/>
      <c r="F423" s="83"/>
      <c r="G423" s="83"/>
      <c r="H423" s="83"/>
      <c r="I423" s="83"/>
      <c r="J423" s="83"/>
    </row>
    <row r="424" spans="1:10" ht="14.25">
      <c r="A424" s="83"/>
      <c r="B424" s="83"/>
      <c r="C424" s="83"/>
      <c r="D424" s="83"/>
      <c r="E424" s="83"/>
      <c r="F424" s="83"/>
      <c r="G424" s="83"/>
      <c r="H424" s="83"/>
      <c r="I424" s="83"/>
      <c r="J424" s="83"/>
    </row>
  </sheetData>
  <sheetProtection/>
  <mergeCells count="55">
    <mergeCell ref="A362:J362"/>
    <mergeCell ref="A286:J286"/>
    <mergeCell ref="A260:J260"/>
    <mergeCell ref="A261:J261"/>
    <mergeCell ref="A363:J363"/>
    <mergeCell ref="A364:J364"/>
    <mergeCell ref="A311:J311"/>
    <mergeCell ref="E347:G347"/>
    <mergeCell ref="A313:J313"/>
    <mergeCell ref="E269:G269"/>
    <mergeCell ref="E372:G372"/>
    <mergeCell ref="E139:G139"/>
    <mergeCell ref="E165:G165"/>
    <mergeCell ref="E321:G321"/>
    <mergeCell ref="A337:J337"/>
    <mergeCell ref="A338:J338"/>
    <mergeCell ref="E191:G191"/>
    <mergeCell ref="A208:J208"/>
    <mergeCell ref="A287:J287"/>
    <mergeCell ref="E295:G295"/>
    <mergeCell ref="E110:G110"/>
    <mergeCell ref="A182:J182"/>
    <mergeCell ref="E243:G243"/>
    <mergeCell ref="A259:J259"/>
    <mergeCell ref="A339:J339"/>
    <mergeCell ref="A312:J312"/>
    <mergeCell ref="A209:J209"/>
    <mergeCell ref="E217:G217"/>
    <mergeCell ref="A234:J234"/>
    <mergeCell ref="A235:J235"/>
    <mergeCell ref="A285:J285"/>
    <mergeCell ref="A183:J183"/>
    <mergeCell ref="A130:J130"/>
    <mergeCell ref="A156:J156"/>
    <mergeCell ref="A157:J157"/>
    <mergeCell ref="A51:J51"/>
    <mergeCell ref="A131:J131"/>
    <mergeCell ref="A104:J104"/>
    <mergeCell ref="A77:J77"/>
    <mergeCell ref="A78:J78"/>
    <mergeCell ref="E58:G58"/>
    <mergeCell ref="E84:G84"/>
    <mergeCell ref="A53:J53"/>
    <mergeCell ref="A79:J79"/>
    <mergeCell ref="A105:J105"/>
    <mergeCell ref="A103:J103"/>
    <mergeCell ref="A1:J1"/>
    <mergeCell ref="A2:J2"/>
    <mergeCell ref="A3:J3"/>
    <mergeCell ref="A26:J26"/>
    <mergeCell ref="A27:J27"/>
    <mergeCell ref="A52:J52"/>
    <mergeCell ref="E8:G8"/>
    <mergeCell ref="E33:G33"/>
    <mergeCell ref="A28:J28"/>
  </mergeCells>
  <printOptions/>
  <pageMargins left="0.25" right="0.25" top="0.75" bottom="0.75" header="0.3" footer="0.3"/>
  <pageSetup horizontalDpi="600" verticalDpi="600" orientation="landscape" paperSize="9" r:id="rId1"/>
  <headerFooter>
    <oddFooter>&amp;C&amp;"TH SarabunPSK,ธรรมดา"&amp;16-67-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4"/>
  <sheetViews>
    <sheetView view="pageLayout" workbookViewId="0" topLeftCell="A79">
      <selection activeCell="F139" sqref="F139"/>
    </sheetView>
  </sheetViews>
  <sheetFormatPr defaultColWidth="9.140625" defaultRowHeight="15"/>
  <cols>
    <col min="1" max="1" width="3.421875" style="63" customWidth="1"/>
    <col min="2" max="2" width="22.421875" style="63" customWidth="1"/>
    <col min="3" max="3" width="19.421875" style="63" customWidth="1"/>
    <col min="4" max="4" width="19.00390625" style="63" customWidth="1"/>
    <col min="5" max="5" width="9.28125" style="63" customWidth="1"/>
    <col min="6" max="6" width="9.140625" style="63" customWidth="1"/>
    <col min="7" max="7" width="8.7109375" style="63" customWidth="1"/>
    <col min="8" max="8" width="16.57421875" style="63" customWidth="1"/>
    <col min="9" max="9" width="17.8515625" style="63" customWidth="1"/>
    <col min="10" max="10" width="8.140625" style="63" customWidth="1"/>
    <col min="11" max="16384" width="9.00390625" style="63" customWidth="1"/>
  </cols>
  <sheetData>
    <row r="1" spans="1:14" ht="18.7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1"/>
      <c r="L1" s="1"/>
      <c r="M1" s="1"/>
      <c r="N1" s="1"/>
    </row>
    <row r="2" spans="1:14" ht="18.75">
      <c r="A2" s="283" t="s">
        <v>844</v>
      </c>
      <c r="B2" s="283"/>
      <c r="C2" s="283"/>
      <c r="D2" s="283"/>
      <c r="E2" s="283"/>
      <c r="F2" s="283"/>
      <c r="G2" s="283"/>
      <c r="H2" s="283"/>
      <c r="I2" s="283"/>
      <c r="J2" s="283"/>
      <c r="K2" s="1"/>
      <c r="L2" s="1"/>
      <c r="M2" s="1"/>
      <c r="N2" s="1"/>
    </row>
    <row r="3" spans="1:14" ht="18.75">
      <c r="A3" s="283" t="s">
        <v>1</v>
      </c>
      <c r="B3" s="283"/>
      <c r="C3" s="283"/>
      <c r="D3" s="283"/>
      <c r="E3" s="283"/>
      <c r="F3" s="283"/>
      <c r="G3" s="283"/>
      <c r="H3" s="283"/>
      <c r="I3" s="283"/>
      <c r="J3" s="283"/>
      <c r="K3" s="1"/>
      <c r="L3" s="1"/>
      <c r="M3" s="1"/>
      <c r="N3" s="1"/>
    </row>
    <row r="4" spans="1:14" ht="18.75">
      <c r="A4" s="1" t="s">
        <v>812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>
      <c r="A5" s="1" t="s">
        <v>813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8.75">
      <c r="A6" s="3" t="s">
        <v>599</v>
      </c>
      <c r="B6" s="3"/>
      <c r="C6" s="3"/>
      <c r="D6" s="3"/>
      <c r="E6" s="3"/>
      <c r="F6" s="3"/>
      <c r="G6" s="3"/>
      <c r="H6" s="3"/>
      <c r="I6" s="3"/>
      <c r="J6" s="1"/>
      <c r="K6" s="1"/>
      <c r="L6" s="1"/>
      <c r="M6" s="1"/>
      <c r="N6" s="1"/>
    </row>
    <row r="7" spans="1:14" ht="18.75">
      <c r="A7" s="3" t="s">
        <v>874</v>
      </c>
      <c r="B7" s="3"/>
      <c r="C7" s="3"/>
      <c r="D7" s="3"/>
      <c r="E7" s="3"/>
      <c r="F7" s="3"/>
      <c r="G7" s="3"/>
      <c r="H7" s="3"/>
      <c r="I7" s="3"/>
      <c r="J7" s="1"/>
      <c r="K7" s="1"/>
      <c r="L7" s="1"/>
      <c r="M7" s="1"/>
      <c r="N7" s="1"/>
    </row>
    <row r="8" spans="1:14" ht="18.75">
      <c r="A8" s="15" t="s">
        <v>2</v>
      </c>
      <c r="B8" s="15" t="s">
        <v>3</v>
      </c>
      <c r="C8" s="15" t="s">
        <v>4</v>
      </c>
      <c r="D8" s="15" t="s">
        <v>5</v>
      </c>
      <c r="E8" s="284" t="s">
        <v>7</v>
      </c>
      <c r="F8" s="285"/>
      <c r="G8" s="286"/>
      <c r="H8" s="20" t="s">
        <v>9</v>
      </c>
      <c r="I8" s="15" t="s">
        <v>11</v>
      </c>
      <c r="J8" s="15" t="s">
        <v>47</v>
      </c>
      <c r="K8" s="1"/>
      <c r="L8" s="1"/>
      <c r="M8" s="1"/>
      <c r="N8" s="1"/>
    </row>
    <row r="9" spans="1:14" ht="18.75">
      <c r="A9" s="16"/>
      <c r="B9" s="16"/>
      <c r="C9" s="16"/>
      <c r="D9" s="16" t="s">
        <v>6</v>
      </c>
      <c r="E9" s="16">
        <v>2559</v>
      </c>
      <c r="F9" s="16">
        <v>2560</v>
      </c>
      <c r="G9" s="16">
        <v>2561</v>
      </c>
      <c r="H9" s="21" t="s">
        <v>10</v>
      </c>
      <c r="I9" s="16" t="s">
        <v>12</v>
      </c>
      <c r="J9" s="16" t="s">
        <v>48</v>
      </c>
      <c r="K9" s="1"/>
      <c r="L9" s="1"/>
      <c r="M9" s="1"/>
      <c r="N9" s="1"/>
    </row>
    <row r="10" spans="1:14" ht="18.75">
      <c r="A10" s="17"/>
      <c r="B10" s="17"/>
      <c r="C10" s="17"/>
      <c r="D10" s="17"/>
      <c r="E10" s="17" t="s">
        <v>8</v>
      </c>
      <c r="F10" s="17" t="s">
        <v>8</v>
      </c>
      <c r="G10" s="17" t="s">
        <v>8</v>
      </c>
      <c r="H10" s="231"/>
      <c r="I10" s="17"/>
      <c r="J10" s="17"/>
      <c r="K10" s="1"/>
      <c r="L10" s="1"/>
      <c r="M10" s="1"/>
      <c r="N10" s="1"/>
    </row>
    <row r="11" spans="1:14" ht="18.75">
      <c r="A11" s="68">
        <v>1</v>
      </c>
      <c r="B11" s="157" t="s">
        <v>869</v>
      </c>
      <c r="C11" s="142" t="s">
        <v>601</v>
      </c>
      <c r="D11" s="40" t="s">
        <v>871</v>
      </c>
      <c r="E11" s="101">
        <v>1080000</v>
      </c>
      <c r="F11" s="109" t="s">
        <v>255</v>
      </c>
      <c r="G11" s="113" t="s">
        <v>255</v>
      </c>
      <c r="H11" s="103" t="s">
        <v>814</v>
      </c>
      <c r="I11" s="7" t="s">
        <v>603</v>
      </c>
      <c r="J11" s="11" t="s">
        <v>177</v>
      </c>
      <c r="K11" s="1"/>
      <c r="L11" s="1"/>
      <c r="M11" s="1"/>
      <c r="N11" s="1"/>
    </row>
    <row r="12" spans="1:14" ht="18.75">
      <c r="A12" s="68"/>
      <c r="B12" s="157" t="s">
        <v>870</v>
      </c>
      <c r="C12" s="142" t="s">
        <v>604</v>
      </c>
      <c r="D12" s="28" t="s">
        <v>872</v>
      </c>
      <c r="E12" s="101" t="s">
        <v>57</v>
      </c>
      <c r="F12" s="109"/>
      <c r="G12" s="113"/>
      <c r="H12" s="7" t="s">
        <v>817</v>
      </c>
      <c r="I12" s="7" t="s">
        <v>612</v>
      </c>
      <c r="J12" s="11"/>
      <c r="K12" s="1"/>
      <c r="L12" s="1"/>
      <c r="M12" s="1"/>
      <c r="N12" s="1"/>
    </row>
    <row r="13" spans="1:14" ht="18.75">
      <c r="A13" s="68"/>
      <c r="B13" s="19" t="s">
        <v>615</v>
      </c>
      <c r="C13" s="142" t="s">
        <v>606</v>
      </c>
      <c r="D13" s="40" t="s">
        <v>873</v>
      </c>
      <c r="E13" s="113"/>
      <c r="F13" s="68"/>
      <c r="G13" s="93"/>
      <c r="H13" s="9" t="s">
        <v>818</v>
      </c>
      <c r="I13" s="9" t="s">
        <v>611</v>
      </c>
      <c r="J13" s="31"/>
      <c r="K13" s="1"/>
      <c r="L13" s="1"/>
      <c r="M13" s="1"/>
      <c r="N13" s="1"/>
    </row>
    <row r="14" spans="1:14" ht="18.75">
      <c r="A14" s="68"/>
      <c r="B14" s="19" t="s">
        <v>613</v>
      </c>
      <c r="C14" s="142" t="s">
        <v>607</v>
      </c>
      <c r="D14" s="28"/>
      <c r="E14" s="109"/>
      <c r="F14" s="68"/>
      <c r="G14" s="93"/>
      <c r="H14" s="7" t="s">
        <v>819</v>
      </c>
      <c r="I14" s="7"/>
      <c r="J14" s="31"/>
      <c r="K14" s="1"/>
      <c r="L14" s="1"/>
      <c r="M14" s="1"/>
      <c r="N14" s="1"/>
    </row>
    <row r="15" spans="1:14" ht="18.75">
      <c r="A15" s="68">
        <v>2</v>
      </c>
      <c r="B15" s="10" t="s">
        <v>621</v>
      </c>
      <c r="C15" s="77" t="s">
        <v>608</v>
      </c>
      <c r="D15" s="40" t="s">
        <v>602</v>
      </c>
      <c r="E15" s="101">
        <v>900000</v>
      </c>
      <c r="F15" s="113" t="s">
        <v>255</v>
      </c>
      <c r="G15" s="113" t="s">
        <v>255</v>
      </c>
      <c r="H15" s="103" t="s">
        <v>814</v>
      </c>
      <c r="I15" s="7" t="s">
        <v>603</v>
      </c>
      <c r="J15" s="11" t="s">
        <v>177</v>
      </c>
      <c r="K15" s="1"/>
      <c r="L15" s="1"/>
      <c r="M15" s="1"/>
      <c r="N15" s="1"/>
    </row>
    <row r="16" spans="1:14" ht="18.75">
      <c r="A16" s="68"/>
      <c r="B16" s="10" t="s">
        <v>875</v>
      </c>
      <c r="C16" s="77" t="s">
        <v>79</v>
      </c>
      <c r="D16" s="28" t="s">
        <v>876</v>
      </c>
      <c r="E16" s="101" t="s">
        <v>57</v>
      </c>
      <c r="F16" s="139"/>
      <c r="G16" s="113"/>
      <c r="H16" s="7" t="s">
        <v>817</v>
      </c>
      <c r="I16" s="7" t="s">
        <v>612</v>
      </c>
      <c r="J16" s="9"/>
      <c r="K16" s="1"/>
      <c r="L16" s="1"/>
      <c r="M16" s="1"/>
      <c r="N16" s="1"/>
    </row>
    <row r="17" spans="1:14" ht="18.75">
      <c r="A17" s="68"/>
      <c r="B17" s="19" t="s">
        <v>615</v>
      </c>
      <c r="C17" s="40" t="s">
        <v>609</v>
      </c>
      <c r="D17" s="159" t="s">
        <v>877</v>
      </c>
      <c r="E17" s="113"/>
      <c r="F17" s="113"/>
      <c r="G17" s="139"/>
      <c r="H17" s="9" t="s">
        <v>818</v>
      </c>
      <c r="I17" s="40" t="s">
        <v>611</v>
      </c>
      <c r="J17" s="93"/>
      <c r="K17" s="1"/>
      <c r="L17" s="1"/>
      <c r="M17" s="1"/>
      <c r="N17" s="1"/>
    </row>
    <row r="18" spans="1:14" ht="18.75">
      <c r="A18" s="68"/>
      <c r="B18" s="28" t="s">
        <v>613</v>
      </c>
      <c r="C18" s="9" t="s">
        <v>610</v>
      </c>
      <c r="D18" s="9"/>
      <c r="E18" s="109"/>
      <c r="F18" s="68"/>
      <c r="G18" s="68"/>
      <c r="H18" s="27" t="s">
        <v>819</v>
      </c>
      <c r="I18" s="40"/>
      <c r="J18" s="18"/>
      <c r="K18" s="1"/>
      <c r="L18" s="1"/>
      <c r="M18" s="1"/>
      <c r="N18" s="1"/>
    </row>
    <row r="19" spans="1:14" ht="18.75">
      <c r="A19" s="68">
        <v>3</v>
      </c>
      <c r="B19" s="26" t="s">
        <v>878</v>
      </c>
      <c r="C19" s="9" t="s">
        <v>608</v>
      </c>
      <c r="D19" s="160" t="s">
        <v>882</v>
      </c>
      <c r="E19" s="68" t="s">
        <v>255</v>
      </c>
      <c r="F19" s="139">
        <v>1300000</v>
      </c>
      <c r="G19" s="113" t="s">
        <v>255</v>
      </c>
      <c r="H19" s="103" t="s">
        <v>814</v>
      </c>
      <c r="I19" s="7" t="s">
        <v>603</v>
      </c>
      <c r="J19" s="11" t="s">
        <v>177</v>
      </c>
      <c r="K19" s="1"/>
      <c r="L19" s="1"/>
      <c r="M19" s="1"/>
      <c r="N19" s="1"/>
    </row>
    <row r="20" spans="1:14" ht="18.75">
      <c r="A20" s="68"/>
      <c r="B20" s="26" t="s">
        <v>879</v>
      </c>
      <c r="C20" s="9" t="s">
        <v>79</v>
      </c>
      <c r="D20" s="19" t="s">
        <v>888</v>
      </c>
      <c r="E20" s="101"/>
      <c r="F20" s="101" t="s">
        <v>57</v>
      </c>
      <c r="G20" s="101"/>
      <c r="H20" s="7" t="s">
        <v>817</v>
      </c>
      <c r="I20" s="7" t="s">
        <v>612</v>
      </c>
      <c r="J20" s="9"/>
      <c r="K20" s="1"/>
      <c r="L20" s="1"/>
      <c r="M20" s="1"/>
      <c r="N20" s="1"/>
    </row>
    <row r="21" spans="1:14" ht="18.75">
      <c r="A21" s="68"/>
      <c r="B21" s="28" t="s">
        <v>880</v>
      </c>
      <c r="C21" s="40" t="s">
        <v>619</v>
      </c>
      <c r="D21" s="159" t="s">
        <v>883</v>
      </c>
      <c r="E21" s="68"/>
      <c r="F21" s="93"/>
      <c r="G21" s="68"/>
      <c r="H21" s="9" t="s">
        <v>884</v>
      </c>
      <c r="I21" s="40" t="s">
        <v>611</v>
      </c>
      <c r="J21" s="93"/>
      <c r="K21" s="1"/>
      <c r="L21" s="1"/>
      <c r="M21" s="1"/>
      <c r="N21" s="1"/>
    </row>
    <row r="22" spans="1:14" ht="18.75">
      <c r="A22" s="68"/>
      <c r="B22" s="19" t="s">
        <v>881</v>
      </c>
      <c r="C22" s="40" t="s">
        <v>618</v>
      </c>
      <c r="D22" s="159" t="s">
        <v>886</v>
      </c>
      <c r="E22" s="68"/>
      <c r="F22" s="93"/>
      <c r="G22" s="68"/>
      <c r="H22" s="123" t="s">
        <v>820</v>
      </c>
      <c r="I22" s="113"/>
      <c r="J22" s="93"/>
      <c r="K22" s="1"/>
      <c r="L22" s="1"/>
      <c r="M22" s="1"/>
      <c r="N22" s="1"/>
    </row>
    <row r="23" spans="1:14" ht="18.75">
      <c r="A23" s="14"/>
      <c r="B23" s="14"/>
      <c r="C23" s="14"/>
      <c r="D23" s="14" t="s">
        <v>887</v>
      </c>
      <c r="E23" s="14"/>
      <c r="F23" s="14"/>
      <c r="G23" s="14"/>
      <c r="H23" s="27" t="s">
        <v>821</v>
      </c>
      <c r="I23" s="14"/>
      <c r="J23" s="18"/>
      <c r="K23" s="1"/>
      <c r="L23" s="1"/>
      <c r="M23" s="1"/>
      <c r="N23" s="1"/>
    </row>
    <row r="24" spans="1:14" ht="18.75">
      <c r="A24" s="106"/>
      <c r="B24" s="106"/>
      <c r="C24" s="106"/>
      <c r="D24" s="106"/>
      <c r="E24" s="24"/>
      <c r="F24" s="106"/>
      <c r="G24" s="106"/>
      <c r="H24" s="40" t="s">
        <v>822</v>
      </c>
      <c r="I24" s="24"/>
      <c r="J24" s="24"/>
      <c r="K24" s="1"/>
      <c r="L24" s="1"/>
      <c r="M24" s="1"/>
      <c r="N24" s="1"/>
    </row>
    <row r="25" spans="1:14" ht="18.75">
      <c r="A25" s="65"/>
      <c r="B25" s="65"/>
      <c r="C25" s="65"/>
      <c r="D25" s="65"/>
      <c r="E25" s="65"/>
      <c r="F25" s="65"/>
      <c r="G25" s="65"/>
      <c r="H25" s="180"/>
      <c r="I25" s="65"/>
      <c r="J25" s="65"/>
      <c r="K25" s="1"/>
      <c r="L25" s="1"/>
      <c r="M25" s="1"/>
      <c r="N25" s="1"/>
    </row>
    <row r="26" spans="1:14" ht="18.75">
      <c r="A26" s="283" t="s">
        <v>0</v>
      </c>
      <c r="B26" s="283"/>
      <c r="C26" s="283"/>
      <c r="D26" s="283"/>
      <c r="E26" s="283"/>
      <c r="F26" s="283"/>
      <c r="G26" s="283"/>
      <c r="H26" s="283"/>
      <c r="I26" s="283"/>
      <c r="J26" s="283"/>
      <c r="K26" s="1"/>
      <c r="L26" s="1"/>
      <c r="M26" s="1"/>
      <c r="N26" s="1"/>
    </row>
    <row r="27" spans="1:14" ht="18.75">
      <c r="A27" s="283" t="s">
        <v>844</v>
      </c>
      <c r="B27" s="283"/>
      <c r="C27" s="283"/>
      <c r="D27" s="283"/>
      <c r="E27" s="283"/>
      <c r="F27" s="283"/>
      <c r="G27" s="283"/>
      <c r="H27" s="283"/>
      <c r="I27" s="283"/>
      <c r="J27" s="283"/>
      <c r="K27" s="1"/>
      <c r="L27" s="1"/>
      <c r="M27" s="1"/>
      <c r="N27" s="1"/>
    </row>
    <row r="28" spans="1:14" ht="18.75">
      <c r="A28" s="283" t="s">
        <v>1</v>
      </c>
      <c r="B28" s="283"/>
      <c r="C28" s="283"/>
      <c r="D28" s="283"/>
      <c r="E28" s="283"/>
      <c r="F28" s="283"/>
      <c r="G28" s="283"/>
      <c r="H28" s="283"/>
      <c r="I28" s="283"/>
      <c r="J28" s="283"/>
      <c r="K28" s="1"/>
      <c r="L28" s="1"/>
      <c r="M28" s="1"/>
      <c r="N28" s="1"/>
    </row>
    <row r="29" spans="1:14" ht="18.75">
      <c r="A29" s="1" t="s">
        <v>812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75">
      <c r="A30" s="1" t="s">
        <v>813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.75">
      <c r="A31" s="3" t="s">
        <v>599</v>
      </c>
      <c r="B31" s="3"/>
      <c r="C31" s="3"/>
      <c r="D31" s="3"/>
      <c r="E31" s="3"/>
      <c r="F31" s="3"/>
      <c r="G31" s="3"/>
      <c r="H31" s="3"/>
      <c r="I31" s="3"/>
      <c r="J31" s="1"/>
      <c r="K31" s="1"/>
      <c r="L31" s="1"/>
      <c r="M31" s="1"/>
      <c r="N31" s="1"/>
    </row>
    <row r="32" spans="1:14" ht="18.75">
      <c r="A32" s="3" t="s">
        <v>874</v>
      </c>
      <c r="B32" s="3"/>
      <c r="C32" s="3"/>
      <c r="D32" s="3"/>
      <c r="E32" s="3"/>
      <c r="F32" s="3"/>
      <c r="G32" s="3"/>
      <c r="H32" s="3"/>
      <c r="I32" s="3"/>
      <c r="J32" s="1"/>
      <c r="K32" s="1"/>
      <c r="L32" s="1"/>
      <c r="M32" s="1"/>
      <c r="N32" s="1"/>
    </row>
    <row r="33" spans="1:14" ht="18.75">
      <c r="A33" s="15" t="s">
        <v>2</v>
      </c>
      <c r="B33" s="15" t="s">
        <v>3</v>
      </c>
      <c r="C33" s="15" t="s">
        <v>4</v>
      </c>
      <c r="D33" s="15" t="s">
        <v>5</v>
      </c>
      <c r="E33" s="284" t="s">
        <v>7</v>
      </c>
      <c r="F33" s="285"/>
      <c r="G33" s="286"/>
      <c r="H33" s="20" t="s">
        <v>9</v>
      </c>
      <c r="I33" s="15" t="s">
        <v>11</v>
      </c>
      <c r="J33" s="15" t="s">
        <v>47</v>
      </c>
      <c r="K33" s="1"/>
      <c r="L33" s="1"/>
      <c r="M33" s="1"/>
      <c r="N33" s="1"/>
    </row>
    <row r="34" spans="1:14" ht="18.75">
      <c r="A34" s="16"/>
      <c r="B34" s="16"/>
      <c r="C34" s="16"/>
      <c r="D34" s="16" t="s">
        <v>6</v>
      </c>
      <c r="E34" s="16">
        <v>2559</v>
      </c>
      <c r="F34" s="16">
        <v>2560</v>
      </c>
      <c r="G34" s="16">
        <v>2561</v>
      </c>
      <c r="H34" s="21" t="s">
        <v>10</v>
      </c>
      <c r="I34" s="16" t="s">
        <v>12</v>
      </c>
      <c r="J34" s="16" t="s">
        <v>48</v>
      </c>
      <c r="K34" s="1"/>
      <c r="L34" s="1"/>
      <c r="M34" s="1"/>
      <c r="N34" s="1"/>
    </row>
    <row r="35" spans="1:10" ht="18.75">
      <c r="A35" s="17"/>
      <c r="B35" s="17"/>
      <c r="C35" s="17"/>
      <c r="D35" s="17"/>
      <c r="E35" s="17" t="s">
        <v>8</v>
      </c>
      <c r="F35" s="17" t="s">
        <v>8</v>
      </c>
      <c r="G35" s="17" t="s">
        <v>8</v>
      </c>
      <c r="H35" s="231"/>
      <c r="I35" s="17"/>
      <c r="J35" s="17"/>
    </row>
    <row r="36" spans="1:10" ht="18.75">
      <c r="A36" s="68">
        <v>4</v>
      </c>
      <c r="B36" s="135" t="s">
        <v>622</v>
      </c>
      <c r="C36" s="77" t="s">
        <v>608</v>
      </c>
      <c r="D36" s="40" t="s">
        <v>890</v>
      </c>
      <c r="E36" s="32" t="s">
        <v>255</v>
      </c>
      <c r="F36" s="189">
        <v>744000</v>
      </c>
      <c r="G36" s="58" t="s">
        <v>255</v>
      </c>
      <c r="H36" s="103" t="s">
        <v>814</v>
      </c>
      <c r="I36" s="7" t="s">
        <v>603</v>
      </c>
      <c r="J36" s="11" t="s">
        <v>177</v>
      </c>
    </row>
    <row r="37" spans="1:10" ht="18.75">
      <c r="A37" s="68"/>
      <c r="B37" s="10" t="s">
        <v>885</v>
      </c>
      <c r="C37" s="77" t="s">
        <v>79</v>
      </c>
      <c r="D37" s="28" t="s">
        <v>889</v>
      </c>
      <c r="E37" s="69"/>
      <c r="F37" s="69" t="s">
        <v>57</v>
      </c>
      <c r="G37" s="69"/>
      <c r="H37" s="7" t="s">
        <v>817</v>
      </c>
      <c r="I37" s="7" t="s">
        <v>612</v>
      </c>
      <c r="J37" s="9"/>
    </row>
    <row r="38" spans="1:10" ht="18.75">
      <c r="A38" s="68"/>
      <c r="B38" s="28" t="s">
        <v>1145</v>
      </c>
      <c r="C38" s="40"/>
      <c r="D38" s="40" t="s">
        <v>873</v>
      </c>
      <c r="E38" s="68"/>
      <c r="F38" s="93"/>
      <c r="G38" s="68"/>
      <c r="H38" s="9" t="s">
        <v>818</v>
      </c>
      <c r="I38" s="9" t="s">
        <v>611</v>
      </c>
      <c r="J38" s="93"/>
    </row>
    <row r="39" spans="1:10" ht="18.75">
      <c r="A39" s="68"/>
      <c r="B39" s="19"/>
      <c r="C39" s="77"/>
      <c r="D39" s="159"/>
      <c r="E39" s="68"/>
      <c r="F39" s="93"/>
      <c r="G39" s="68"/>
      <c r="H39" s="7" t="s">
        <v>819</v>
      </c>
      <c r="I39" s="113"/>
      <c r="J39" s="93"/>
    </row>
    <row r="40" spans="1:10" ht="18.75">
      <c r="A40" s="68">
        <v>5</v>
      </c>
      <c r="B40" s="157" t="s">
        <v>600</v>
      </c>
      <c r="C40" s="142" t="s">
        <v>601</v>
      </c>
      <c r="D40" s="40" t="s">
        <v>602</v>
      </c>
      <c r="E40" s="111" t="s">
        <v>255</v>
      </c>
      <c r="F40" s="111" t="s">
        <v>255</v>
      </c>
      <c r="G40" s="69">
        <v>900000</v>
      </c>
      <c r="H40" s="103" t="s">
        <v>814</v>
      </c>
      <c r="I40" s="7" t="s">
        <v>603</v>
      </c>
      <c r="J40" s="11" t="s">
        <v>177</v>
      </c>
    </row>
    <row r="41" spans="1:10" ht="18.75">
      <c r="A41" s="68"/>
      <c r="B41" s="157" t="s">
        <v>614</v>
      </c>
      <c r="C41" s="142" t="s">
        <v>604</v>
      </c>
      <c r="D41" s="28" t="s">
        <v>872</v>
      </c>
      <c r="E41" s="69"/>
      <c r="F41" s="111"/>
      <c r="G41" s="69" t="s">
        <v>57</v>
      </c>
      <c r="H41" s="7" t="s">
        <v>817</v>
      </c>
      <c r="I41" s="7" t="s">
        <v>612</v>
      </c>
      <c r="J41" s="11"/>
    </row>
    <row r="42" spans="1:10" ht="18.75">
      <c r="A42" s="68"/>
      <c r="B42" s="19" t="s">
        <v>615</v>
      </c>
      <c r="C42" s="142" t="s">
        <v>606</v>
      </c>
      <c r="D42" s="40" t="s">
        <v>873</v>
      </c>
      <c r="E42" s="58"/>
      <c r="F42" s="32"/>
      <c r="G42" s="31"/>
      <c r="H42" s="9" t="s">
        <v>818</v>
      </c>
      <c r="I42" s="9" t="s">
        <v>611</v>
      </c>
      <c r="J42" s="31"/>
    </row>
    <row r="43" spans="1:10" ht="18.75">
      <c r="A43" s="68"/>
      <c r="B43" s="19" t="s">
        <v>613</v>
      </c>
      <c r="C43" s="142" t="s">
        <v>607</v>
      </c>
      <c r="D43" s="28"/>
      <c r="E43" s="111"/>
      <c r="F43" s="32"/>
      <c r="G43" s="31"/>
      <c r="H43" s="7" t="s">
        <v>819</v>
      </c>
      <c r="I43" s="7"/>
      <c r="J43" s="31"/>
    </row>
    <row r="44" spans="1:10" ht="18.75">
      <c r="A44" s="68">
        <v>6</v>
      </c>
      <c r="B44" s="10" t="s">
        <v>908</v>
      </c>
      <c r="C44" s="77" t="s">
        <v>608</v>
      </c>
      <c r="D44" s="40" t="s">
        <v>602</v>
      </c>
      <c r="E44" s="111" t="s">
        <v>255</v>
      </c>
      <c r="F44" s="58" t="s">
        <v>255</v>
      </c>
      <c r="G44" s="69">
        <v>900000</v>
      </c>
      <c r="H44" s="103" t="s">
        <v>814</v>
      </c>
      <c r="I44" s="7" t="s">
        <v>603</v>
      </c>
      <c r="J44" s="11" t="s">
        <v>177</v>
      </c>
    </row>
    <row r="45" spans="1:10" ht="18.75">
      <c r="A45" s="18"/>
      <c r="B45" s="10" t="s">
        <v>616</v>
      </c>
      <c r="C45" s="77" t="s">
        <v>79</v>
      </c>
      <c r="D45" s="28" t="s">
        <v>876</v>
      </c>
      <c r="E45" s="69"/>
      <c r="F45" s="6"/>
      <c r="G45" s="69" t="s">
        <v>57</v>
      </c>
      <c r="H45" s="7" t="s">
        <v>817</v>
      </c>
      <c r="I45" s="7" t="s">
        <v>612</v>
      </c>
      <c r="J45" s="9"/>
    </row>
    <row r="46" spans="1:10" ht="18.75">
      <c r="A46" s="18"/>
      <c r="B46" s="19" t="s">
        <v>615</v>
      </c>
      <c r="C46" s="40" t="s">
        <v>609</v>
      </c>
      <c r="D46" s="159" t="s">
        <v>877</v>
      </c>
      <c r="E46" s="58"/>
      <c r="F46" s="58"/>
      <c r="G46" s="6"/>
      <c r="H46" s="9" t="s">
        <v>818</v>
      </c>
      <c r="I46" s="40" t="s">
        <v>611</v>
      </c>
      <c r="J46" s="93"/>
    </row>
    <row r="47" spans="1:10" ht="18.75">
      <c r="A47" s="18"/>
      <c r="B47" s="28"/>
      <c r="C47" s="9" t="s">
        <v>610</v>
      </c>
      <c r="D47" s="9"/>
      <c r="E47" s="109"/>
      <c r="F47" s="68"/>
      <c r="G47" s="68"/>
      <c r="H47" s="27" t="s">
        <v>819</v>
      </c>
      <c r="I47" s="40"/>
      <c r="J47" s="18"/>
    </row>
    <row r="48" spans="1:10" ht="18.75">
      <c r="A48" s="18"/>
      <c r="B48" s="18"/>
      <c r="C48" s="18"/>
      <c r="D48" s="18"/>
      <c r="E48" s="18"/>
      <c r="F48" s="18"/>
      <c r="G48" s="18"/>
      <c r="H48" s="56"/>
      <c r="I48" s="18"/>
      <c r="J48" s="18"/>
    </row>
    <row r="49" spans="1:10" ht="18.75">
      <c r="A49" s="18"/>
      <c r="B49" s="18"/>
      <c r="C49" s="18"/>
      <c r="D49" s="18"/>
      <c r="E49" s="18"/>
      <c r="F49" s="18"/>
      <c r="G49" s="18"/>
      <c r="H49" s="56"/>
      <c r="I49" s="18"/>
      <c r="J49" s="18"/>
    </row>
    <row r="50" spans="1:10" ht="18.75">
      <c r="A50" s="65"/>
      <c r="B50" s="65"/>
      <c r="C50" s="65"/>
      <c r="D50" s="65"/>
      <c r="E50" s="65"/>
      <c r="F50" s="65"/>
      <c r="G50" s="65"/>
      <c r="H50" s="180"/>
      <c r="I50" s="65"/>
      <c r="J50" s="65"/>
    </row>
    <row r="51" spans="1:10" ht="18.75">
      <c r="A51" s="283" t="s">
        <v>0</v>
      </c>
      <c r="B51" s="283"/>
      <c r="C51" s="283"/>
      <c r="D51" s="283"/>
      <c r="E51" s="283"/>
      <c r="F51" s="283"/>
      <c r="G51" s="283"/>
      <c r="H51" s="283"/>
      <c r="I51" s="283"/>
      <c r="J51" s="283"/>
    </row>
    <row r="52" spans="1:10" ht="18.75">
      <c r="A52" s="283" t="s">
        <v>844</v>
      </c>
      <c r="B52" s="283"/>
      <c r="C52" s="283"/>
      <c r="D52" s="283"/>
      <c r="E52" s="283"/>
      <c r="F52" s="283"/>
      <c r="G52" s="283"/>
      <c r="H52" s="283"/>
      <c r="I52" s="283"/>
      <c r="J52" s="283"/>
    </row>
    <row r="53" spans="1:10" ht="18.75">
      <c r="A53" s="283" t="s">
        <v>1</v>
      </c>
      <c r="B53" s="283"/>
      <c r="C53" s="283"/>
      <c r="D53" s="283"/>
      <c r="E53" s="283"/>
      <c r="F53" s="283"/>
      <c r="G53" s="283"/>
      <c r="H53" s="283"/>
      <c r="I53" s="283"/>
      <c r="J53" s="283"/>
    </row>
    <row r="54" spans="1:10" ht="18.75">
      <c r="A54" s="1" t="s">
        <v>812</v>
      </c>
      <c r="B54" s="1"/>
      <c r="C54" s="1"/>
      <c r="D54" s="1"/>
      <c r="E54" s="1"/>
      <c r="F54" s="1"/>
      <c r="G54" s="1"/>
      <c r="H54" s="1"/>
      <c r="I54" s="1"/>
      <c r="J54" s="1"/>
    </row>
    <row r="55" spans="1:10" ht="18.75">
      <c r="A55" s="1" t="s">
        <v>813</v>
      </c>
      <c r="B55" s="1"/>
      <c r="C55" s="1"/>
      <c r="D55" s="1"/>
      <c r="E55" s="1"/>
      <c r="F55" s="1"/>
      <c r="G55" s="1"/>
      <c r="H55" s="1"/>
      <c r="I55" s="1"/>
      <c r="J55" s="1"/>
    </row>
    <row r="56" spans="1:10" ht="18.75">
      <c r="A56" s="3" t="s">
        <v>599</v>
      </c>
      <c r="B56" s="3"/>
      <c r="C56" s="3"/>
      <c r="D56" s="3"/>
      <c r="E56" s="3"/>
      <c r="F56" s="3"/>
      <c r="G56" s="3"/>
      <c r="H56" s="3"/>
      <c r="I56" s="3"/>
      <c r="J56" s="1"/>
    </row>
    <row r="57" spans="1:10" ht="18.75">
      <c r="A57" s="3" t="s">
        <v>874</v>
      </c>
      <c r="B57" s="3"/>
      <c r="C57" s="3"/>
      <c r="D57" s="3"/>
      <c r="E57" s="3"/>
      <c r="F57" s="3"/>
      <c r="G57" s="3"/>
      <c r="H57" s="3"/>
      <c r="I57" s="3"/>
      <c r="J57" s="1"/>
    </row>
    <row r="58" spans="1:10" ht="18.75">
      <c r="A58" s="15" t="s">
        <v>2</v>
      </c>
      <c r="B58" s="15" t="s">
        <v>3</v>
      </c>
      <c r="C58" s="15" t="s">
        <v>4</v>
      </c>
      <c r="D58" s="15" t="s">
        <v>5</v>
      </c>
      <c r="E58" s="284" t="s">
        <v>7</v>
      </c>
      <c r="F58" s="285"/>
      <c r="G58" s="286"/>
      <c r="H58" s="20" t="s">
        <v>9</v>
      </c>
      <c r="I58" s="15" t="s">
        <v>11</v>
      </c>
      <c r="J58" s="15" t="s">
        <v>47</v>
      </c>
    </row>
    <row r="59" spans="1:10" ht="18.75">
      <c r="A59" s="16"/>
      <c r="B59" s="16"/>
      <c r="C59" s="16"/>
      <c r="D59" s="16" t="s">
        <v>6</v>
      </c>
      <c r="E59" s="16">
        <v>2559</v>
      </c>
      <c r="F59" s="16">
        <v>2560</v>
      </c>
      <c r="G59" s="16">
        <v>2561</v>
      </c>
      <c r="H59" s="21" t="s">
        <v>10</v>
      </c>
      <c r="I59" s="16" t="s">
        <v>12</v>
      </c>
      <c r="J59" s="16" t="s">
        <v>48</v>
      </c>
    </row>
    <row r="60" spans="1:10" ht="18.75">
      <c r="A60" s="17"/>
      <c r="B60" s="17"/>
      <c r="C60" s="17"/>
      <c r="D60" s="17"/>
      <c r="E60" s="17" t="s">
        <v>8</v>
      </c>
      <c r="F60" s="17" t="s">
        <v>8</v>
      </c>
      <c r="G60" s="17" t="s">
        <v>8</v>
      </c>
      <c r="H60" s="231"/>
      <c r="I60" s="17"/>
      <c r="J60" s="17"/>
    </row>
    <row r="61" spans="1:10" ht="18.75">
      <c r="A61" s="68">
        <v>7</v>
      </c>
      <c r="B61" s="161" t="s">
        <v>1025</v>
      </c>
      <c r="C61" s="27" t="s">
        <v>667</v>
      </c>
      <c r="D61" s="40" t="s">
        <v>671</v>
      </c>
      <c r="E61" s="265" t="s">
        <v>255</v>
      </c>
      <c r="F61" s="265" t="s">
        <v>255</v>
      </c>
      <c r="G61" s="101">
        <v>500000</v>
      </c>
      <c r="H61" s="103" t="s">
        <v>814</v>
      </c>
      <c r="I61" s="40" t="s">
        <v>339</v>
      </c>
      <c r="J61" s="11" t="s">
        <v>177</v>
      </c>
    </row>
    <row r="62" spans="1:10" ht="18.75">
      <c r="A62" s="68"/>
      <c r="B62" s="10" t="s">
        <v>672</v>
      </c>
      <c r="C62" s="27" t="s">
        <v>669</v>
      </c>
      <c r="D62" s="27" t="s">
        <v>673</v>
      </c>
      <c r="E62" s="68"/>
      <c r="F62" s="68"/>
      <c r="G62" s="68" t="s">
        <v>57</v>
      </c>
      <c r="H62" s="7" t="s">
        <v>815</v>
      </c>
      <c r="I62" s="40"/>
      <c r="J62" s="9"/>
    </row>
    <row r="63" spans="1:10" ht="18.75">
      <c r="A63" s="68"/>
      <c r="B63" s="10" t="s">
        <v>674</v>
      </c>
      <c r="C63" s="26"/>
      <c r="D63" s="27" t="s">
        <v>675</v>
      </c>
      <c r="E63" s="68"/>
      <c r="F63" s="68"/>
      <c r="G63" s="68"/>
      <c r="H63" s="9" t="s">
        <v>816</v>
      </c>
      <c r="I63" s="113"/>
      <c r="J63" s="9"/>
    </row>
    <row r="64" spans="1:10" ht="18.75">
      <c r="A64" s="68"/>
      <c r="B64" s="19"/>
      <c r="C64" s="40"/>
      <c r="D64" s="40" t="s">
        <v>676</v>
      </c>
      <c r="E64" s="113"/>
      <c r="F64" s="68"/>
      <c r="G64" s="68"/>
      <c r="H64" s="7" t="s">
        <v>385</v>
      </c>
      <c r="I64" s="9"/>
      <c r="J64" s="11"/>
    </row>
    <row r="65" spans="1:10" ht="18.75">
      <c r="A65" s="68">
        <v>8</v>
      </c>
      <c r="B65" s="28" t="s">
        <v>630</v>
      </c>
      <c r="C65" s="9" t="s">
        <v>631</v>
      </c>
      <c r="D65" s="40" t="s">
        <v>632</v>
      </c>
      <c r="E65" s="101">
        <v>250000</v>
      </c>
      <c r="F65" s="101">
        <v>250000</v>
      </c>
      <c r="G65" s="101">
        <v>250000</v>
      </c>
      <c r="H65" s="160" t="s">
        <v>823</v>
      </c>
      <c r="I65" s="40" t="s">
        <v>634</v>
      </c>
      <c r="J65" s="11" t="s">
        <v>177</v>
      </c>
    </row>
    <row r="66" spans="1:10" ht="18.75">
      <c r="A66" s="68"/>
      <c r="B66" s="28"/>
      <c r="C66" s="40" t="s">
        <v>364</v>
      </c>
      <c r="D66" s="27"/>
      <c r="E66" s="68" t="s">
        <v>57</v>
      </c>
      <c r="F66" s="68" t="s">
        <v>57</v>
      </c>
      <c r="G66" s="68" t="s">
        <v>57</v>
      </c>
      <c r="H66" s="40" t="s">
        <v>824</v>
      </c>
      <c r="I66" s="19" t="s">
        <v>633</v>
      </c>
      <c r="J66" s="31"/>
    </row>
    <row r="67" spans="1:10" ht="18.75">
      <c r="A67" s="68"/>
      <c r="B67" s="28"/>
      <c r="C67" s="9"/>
      <c r="D67" s="9"/>
      <c r="E67" s="93"/>
      <c r="F67" s="93"/>
      <c r="G67" s="93"/>
      <c r="H67" s="40" t="s">
        <v>825</v>
      </c>
      <c r="I67" s="40"/>
      <c r="J67" s="11"/>
    </row>
    <row r="68" spans="1:10" ht="18.75">
      <c r="A68" s="68">
        <v>9</v>
      </c>
      <c r="B68" s="26" t="s">
        <v>909</v>
      </c>
      <c r="C68" s="9" t="s">
        <v>623</v>
      </c>
      <c r="D68" s="9" t="s">
        <v>624</v>
      </c>
      <c r="E68" s="266">
        <v>400000</v>
      </c>
      <c r="F68" s="266">
        <v>400000</v>
      </c>
      <c r="G68" s="113" t="s">
        <v>255</v>
      </c>
      <c r="H68" s="123" t="s">
        <v>820</v>
      </c>
      <c r="I68" s="40" t="s">
        <v>628</v>
      </c>
      <c r="J68" s="11" t="s">
        <v>177</v>
      </c>
    </row>
    <row r="69" spans="1:10" ht="18.75">
      <c r="A69" s="18"/>
      <c r="B69" s="192"/>
      <c r="C69" s="40"/>
      <c r="D69" s="7" t="s">
        <v>626</v>
      </c>
      <c r="E69" s="93" t="s">
        <v>57</v>
      </c>
      <c r="F69" s="93" t="s">
        <v>57</v>
      </c>
      <c r="G69" s="68"/>
      <c r="H69" s="27" t="s">
        <v>821</v>
      </c>
      <c r="I69" s="40" t="s">
        <v>627</v>
      </c>
      <c r="J69" s="9"/>
    </row>
    <row r="70" spans="1:10" ht="18.75">
      <c r="A70" s="18"/>
      <c r="B70" s="28"/>
      <c r="C70" s="40"/>
      <c r="D70" s="18"/>
      <c r="E70" s="18"/>
      <c r="F70" s="18"/>
      <c r="G70" s="18"/>
      <c r="H70" s="40" t="s">
        <v>822</v>
      </c>
      <c r="I70" s="18"/>
      <c r="J70" s="18"/>
    </row>
    <row r="71" spans="1:10" ht="18.75">
      <c r="A71" s="68">
        <v>10</v>
      </c>
      <c r="B71" s="161" t="s">
        <v>660</v>
      </c>
      <c r="C71" s="117" t="s">
        <v>653</v>
      </c>
      <c r="D71" s="117" t="s">
        <v>654</v>
      </c>
      <c r="E71" s="101">
        <v>100000</v>
      </c>
      <c r="F71" s="101">
        <v>100000</v>
      </c>
      <c r="G71" s="101">
        <v>100000</v>
      </c>
      <c r="H71" s="182" t="s">
        <v>832</v>
      </c>
      <c r="I71" s="117" t="s">
        <v>655</v>
      </c>
      <c r="J71" s="162" t="s">
        <v>177</v>
      </c>
    </row>
    <row r="72" spans="1:10" ht="18.75">
      <c r="A72" s="18"/>
      <c r="B72" s="10" t="s">
        <v>913</v>
      </c>
      <c r="C72" s="27" t="s">
        <v>656</v>
      </c>
      <c r="D72" s="27" t="s">
        <v>657</v>
      </c>
      <c r="E72" s="68" t="s">
        <v>57</v>
      </c>
      <c r="F72" s="68" t="s">
        <v>57</v>
      </c>
      <c r="G72" s="68" t="s">
        <v>57</v>
      </c>
      <c r="H72" s="27" t="s">
        <v>833</v>
      </c>
      <c r="I72" s="27" t="s">
        <v>658</v>
      </c>
      <c r="J72" s="9"/>
    </row>
    <row r="73" spans="1:10" ht="18.75">
      <c r="A73" s="18"/>
      <c r="B73" s="10"/>
      <c r="C73" s="26"/>
      <c r="D73" s="27" t="s">
        <v>659</v>
      </c>
      <c r="E73" s="68"/>
      <c r="F73" s="68"/>
      <c r="G73" s="68"/>
      <c r="H73" s="27"/>
      <c r="I73" s="113"/>
      <c r="J73" s="9"/>
    </row>
    <row r="74" spans="1:10" ht="18.75">
      <c r="A74" s="18"/>
      <c r="B74" s="19"/>
      <c r="C74" s="40"/>
      <c r="D74" s="40"/>
      <c r="E74" s="113"/>
      <c r="F74" s="109"/>
      <c r="G74" s="139"/>
      <c r="H74" s="9"/>
      <c r="I74" s="93"/>
      <c r="J74" s="31"/>
    </row>
    <row r="75" spans="1:10" ht="14.25">
      <c r="A75" s="64"/>
      <c r="B75" s="64"/>
      <c r="C75" s="64"/>
      <c r="D75" s="64"/>
      <c r="E75" s="64"/>
      <c r="F75" s="64"/>
      <c r="G75" s="64"/>
      <c r="H75" s="64"/>
      <c r="I75" s="64"/>
      <c r="J75" s="64"/>
    </row>
    <row r="76" spans="1:10" ht="14.25">
      <c r="A76" s="83"/>
      <c r="B76" s="83"/>
      <c r="C76" s="83"/>
      <c r="D76" s="83"/>
      <c r="E76" s="83"/>
      <c r="F76" s="83"/>
      <c r="G76" s="83"/>
      <c r="H76" s="83"/>
      <c r="I76" s="83"/>
      <c r="J76" s="83"/>
    </row>
    <row r="77" spans="1:10" ht="18.75">
      <c r="A77" s="283" t="s">
        <v>0</v>
      </c>
      <c r="B77" s="283"/>
      <c r="C77" s="283"/>
      <c r="D77" s="283"/>
      <c r="E77" s="283"/>
      <c r="F77" s="283"/>
      <c r="G77" s="283"/>
      <c r="H77" s="283"/>
      <c r="I77" s="283"/>
      <c r="J77" s="283"/>
    </row>
    <row r="78" spans="1:10" ht="18.75">
      <c r="A78" s="283" t="s">
        <v>844</v>
      </c>
      <c r="B78" s="283"/>
      <c r="C78" s="283"/>
      <c r="D78" s="283"/>
      <c r="E78" s="283"/>
      <c r="F78" s="283"/>
      <c r="G78" s="283"/>
      <c r="H78" s="283"/>
      <c r="I78" s="283"/>
      <c r="J78" s="283"/>
    </row>
    <row r="79" spans="1:10" ht="18.75">
      <c r="A79" s="283" t="s">
        <v>1</v>
      </c>
      <c r="B79" s="283"/>
      <c r="C79" s="283"/>
      <c r="D79" s="283"/>
      <c r="E79" s="283"/>
      <c r="F79" s="283"/>
      <c r="G79" s="283"/>
      <c r="H79" s="283"/>
      <c r="I79" s="283"/>
      <c r="J79" s="283"/>
    </row>
    <row r="80" spans="1:10" ht="18.75">
      <c r="A80" s="1" t="s">
        <v>812</v>
      </c>
      <c r="B80" s="1"/>
      <c r="C80" s="1"/>
      <c r="D80" s="1"/>
      <c r="E80" s="1"/>
      <c r="F80" s="1"/>
      <c r="G80" s="1"/>
      <c r="H80" s="1"/>
      <c r="I80" s="1"/>
      <c r="J80" s="1"/>
    </row>
    <row r="81" spans="1:10" ht="18.75">
      <c r="A81" s="1" t="s">
        <v>813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ht="18.75">
      <c r="A82" s="3" t="s">
        <v>599</v>
      </c>
      <c r="B82" s="3"/>
      <c r="C82" s="3"/>
      <c r="D82" s="3"/>
      <c r="E82" s="3"/>
      <c r="F82" s="3"/>
      <c r="G82" s="3"/>
      <c r="H82" s="3"/>
      <c r="I82" s="3"/>
      <c r="J82" s="1"/>
    </row>
    <row r="83" spans="1:10" ht="18.75">
      <c r="A83" s="3" t="s">
        <v>874</v>
      </c>
      <c r="B83" s="3"/>
      <c r="C83" s="3"/>
      <c r="D83" s="3"/>
      <c r="E83" s="3"/>
      <c r="F83" s="3"/>
      <c r="G83" s="3"/>
      <c r="H83" s="3"/>
      <c r="I83" s="3"/>
      <c r="J83" s="1"/>
    </row>
    <row r="84" spans="1:10" ht="18.75">
      <c r="A84" s="15" t="s">
        <v>2</v>
      </c>
      <c r="B84" s="15" t="s">
        <v>3</v>
      </c>
      <c r="C84" s="15" t="s">
        <v>4</v>
      </c>
      <c r="D84" s="15" t="s">
        <v>5</v>
      </c>
      <c r="E84" s="284" t="s">
        <v>7</v>
      </c>
      <c r="F84" s="285"/>
      <c r="G84" s="286"/>
      <c r="H84" s="20" t="s">
        <v>9</v>
      </c>
      <c r="I84" s="15" t="s">
        <v>11</v>
      </c>
      <c r="J84" s="15" t="s">
        <v>47</v>
      </c>
    </row>
    <row r="85" spans="1:10" ht="18.75">
      <c r="A85" s="16"/>
      <c r="B85" s="16"/>
      <c r="C85" s="16"/>
      <c r="D85" s="16" t="s">
        <v>6</v>
      </c>
      <c r="E85" s="16">
        <v>2559</v>
      </c>
      <c r="F85" s="16">
        <v>2560</v>
      </c>
      <c r="G85" s="16">
        <v>2561</v>
      </c>
      <c r="H85" s="21" t="s">
        <v>10</v>
      </c>
      <c r="I85" s="16" t="s">
        <v>12</v>
      </c>
      <c r="J85" s="16" t="s">
        <v>48</v>
      </c>
    </row>
    <row r="86" spans="1:10" ht="18.75">
      <c r="A86" s="17"/>
      <c r="B86" s="17"/>
      <c r="C86" s="17"/>
      <c r="D86" s="17"/>
      <c r="E86" s="17" t="s">
        <v>8</v>
      </c>
      <c r="F86" s="17" t="s">
        <v>8</v>
      </c>
      <c r="G86" s="17" t="s">
        <v>8</v>
      </c>
      <c r="H86" s="231"/>
      <c r="I86" s="17"/>
      <c r="J86" s="17"/>
    </row>
    <row r="87" spans="1:10" ht="18.75">
      <c r="A87" s="68">
        <v>11</v>
      </c>
      <c r="B87" s="28" t="s">
        <v>635</v>
      </c>
      <c r="C87" s="40" t="s">
        <v>636</v>
      </c>
      <c r="D87" s="40" t="s">
        <v>637</v>
      </c>
      <c r="E87" s="101">
        <v>100000</v>
      </c>
      <c r="F87" s="101">
        <v>100000</v>
      </c>
      <c r="G87" s="101">
        <v>100000</v>
      </c>
      <c r="H87" s="160" t="s">
        <v>828</v>
      </c>
      <c r="I87" s="40" t="s">
        <v>648</v>
      </c>
      <c r="J87" s="11" t="s">
        <v>177</v>
      </c>
    </row>
    <row r="88" spans="1:10" ht="18.75">
      <c r="A88" s="68"/>
      <c r="B88" s="28"/>
      <c r="C88" s="40" t="s">
        <v>638</v>
      </c>
      <c r="D88" s="40" t="s">
        <v>639</v>
      </c>
      <c r="E88" s="68" t="s">
        <v>57</v>
      </c>
      <c r="F88" s="68" t="s">
        <v>57</v>
      </c>
      <c r="G88" s="68" t="s">
        <v>57</v>
      </c>
      <c r="H88" s="40" t="s">
        <v>829</v>
      </c>
      <c r="I88" s="40" t="s">
        <v>640</v>
      </c>
      <c r="J88" s="93"/>
    </row>
    <row r="89" spans="1:10" ht="18.75">
      <c r="A89" s="68"/>
      <c r="B89" s="28"/>
      <c r="C89" s="40" t="s">
        <v>1146</v>
      </c>
      <c r="D89" s="27" t="s">
        <v>641</v>
      </c>
      <c r="E89" s="68"/>
      <c r="F89" s="68"/>
      <c r="G89" s="68"/>
      <c r="H89" s="27"/>
      <c r="I89" s="27" t="s">
        <v>649</v>
      </c>
      <c r="J89" s="9"/>
    </row>
    <row r="90" spans="1:10" ht="18.75">
      <c r="A90" s="68"/>
      <c r="B90" s="28"/>
      <c r="C90" s="40" t="s">
        <v>1147</v>
      </c>
      <c r="D90" s="40" t="s">
        <v>642</v>
      </c>
      <c r="E90" s="68"/>
      <c r="F90" s="68"/>
      <c r="G90" s="68"/>
      <c r="H90" s="40"/>
      <c r="I90" s="40" t="s">
        <v>650</v>
      </c>
      <c r="J90" s="19"/>
    </row>
    <row r="91" spans="1:10" ht="18.75">
      <c r="A91" s="68"/>
      <c r="B91" s="28"/>
      <c r="C91" s="40"/>
      <c r="D91" s="27" t="s">
        <v>643</v>
      </c>
      <c r="E91" s="68"/>
      <c r="F91" s="68"/>
      <c r="G91" s="68"/>
      <c r="H91" s="27"/>
      <c r="I91" s="27" t="s">
        <v>652</v>
      </c>
      <c r="J91" s="9"/>
    </row>
    <row r="92" spans="1:10" ht="18.75">
      <c r="A92" s="68"/>
      <c r="B92" s="28"/>
      <c r="C92" s="40"/>
      <c r="D92" s="27" t="s">
        <v>644</v>
      </c>
      <c r="E92" s="68"/>
      <c r="F92" s="68"/>
      <c r="G92" s="68"/>
      <c r="H92" s="40"/>
      <c r="I92" s="40" t="s">
        <v>651</v>
      </c>
      <c r="J92" s="93"/>
    </row>
    <row r="93" spans="1:10" ht="18.75">
      <c r="A93" s="68"/>
      <c r="B93" s="10"/>
      <c r="C93" s="77"/>
      <c r="D93" s="40" t="s">
        <v>646</v>
      </c>
      <c r="E93" s="101"/>
      <c r="F93" s="139"/>
      <c r="G93" s="101"/>
      <c r="H93" s="7"/>
      <c r="I93" s="40" t="s">
        <v>645</v>
      </c>
      <c r="J93" s="11"/>
    </row>
    <row r="94" spans="1:10" ht="18.75">
      <c r="A94" s="68"/>
      <c r="B94" s="28"/>
      <c r="C94" s="40"/>
      <c r="D94" s="40" t="s">
        <v>647</v>
      </c>
      <c r="E94" s="68"/>
      <c r="F94" s="68"/>
      <c r="G94" s="68"/>
      <c r="H94" s="40"/>
      <c r="I94" s="40"/>
      <c r="J94" s="93"/>
    </row>
    <row r="95" spans="1:10" ht="18.75">
      <c r="A95" s="68">
        <v>12</v>
      </c>
      <c r="B95" s="10" t="s">
        <v>665</v>
      </c>
      <c r="C95" s="27" t="s">
        <v>661</v>
      </c>
      <c r="D95" s="40" t="s">
        <v>115</v>
      </c>
      <c r="E95" s="101">
        <v>200000</v>
      </c>
      <c r="F95" s="101">
        <v>200000</v>
      </c>
      <c r="G95" s="101">
        <v>200000</v>
      </c>
      <c r="H95" s="123" t="s">
        <v>826</v>
      </c>
      <c r="I95" s="27" t="s">
        <v>662</v>
      </c>
      <c r="J95" s="11" t="s">
        <v>177</v>
      </c>
    </row>
    <row r="96" spans="1:10" ht="18.75">
      <c r="A96" s="18"/>
      <c r="B96" s="10" t="s">
        <v>664</v>
      </c>
      <c r="C96" s="27"/>
      <c r="D96" s="27"/>
      <c r="E96" s="68" t="s">
        <v>57</v>
      </c>
      <c r="F96" s="68" t="s">
        <v>57</v>
      </c>
      <c r="G96" s="93" t="s">
        <v>57</v>
      </c>
      <c r="H96" s="27" t="s">
        <v>827</v>
      </c>
      <c r="I96" s="27" t="s">
        <v>663</v>
      </c>
      <c r="J96" s="9"/>
    </row>
    <row r="97" spans="1:10" ht="18.75">
      <c r="A97" s="16">
        <v>13</v>
      </c>
      <c r="B97" s="10" t="s">
        <v>666</v>
      </c>
      <c r="C97" s="27" t="s">
        <v>667</v>
      </c>
      <c r="D97" s="40" t="s">
        <v>115</v>
      </c>
      <c r="E97" s="101">
        <v>100000</v>
      </c>
      <c r="F97" s="101">
        <v>100000</v>
      </c>
      <c r="G97" s="139">
        <v>100000</v>
      </c>
      <c r="H97" s="123" t="s">
        <v>830</v>
      </c>
      <c r="I97" s="27" t="s">
        <v>668</v>
      </c>
      <c r="J97" s="11" t="s">
        <v>177</v>
      </c>
    </row>
    <row r="98" spans="1:10" ht="18.75">
      <c r="A98" s="18"/>
      <c r="B98" s="10" t="s">
        <v>625</v>
      </c>
      <c r="C98" s="27" t="s">
        <v>669</v>
      </c>
      <c r="D98" s="27"/>
      <c r="E98" s="68" t="s">
        <v>57</v>
      </c>
      <c r="F98" s="68" t="s">
        <v>57</v>
      </c>
      <c r="G98" s="93" t="s">
        <v>57</v>
      </c>
      <c r="H98" s="27" t="s">
        <v>831</v>
      </c>
      <c r="I98" s="27" t="s">
        <v>670</v>
      </c>
      <c r="J98" s="11"/>
    </row>
    <row r="99" spans="1:10" ht="18.75">
      <c r="A99" s="18"/>
      <c r="B99" s="10"/>
      <c r="C99" s="77"/>
      <c r="D99" s="40"/>
      <c r="E99" s="101"/>
      <c r="F99" s="139"/>
      <c r="G99" s="101"/>
      <c r="H99" s="7"/>
      <c r="I99" s="40"/>
      <c r="J99" s="11"/>
    </row>
    <row r="100" spans="1:10" ht="18.75">
      <c r="A100" s="18"/>
      <c r="B100" s="19"/>
      <c r="C100" s="40"/>
      <c r="D100" s="40"/>
      <c r="E100" s="113"/>
      <c r="F100" s="109"/>
      <c r="G100" s="139"/>
      <c r="H100" s="9"/>
      <c r="I100" s="93"/>
      <c r="J100" s="31"/>
    </row>
    <row r="101" spans="1:10" ht="14.25">
      <c r="A101" s="64"/>
      <c r="B101" s="64"/>
      <c r="C101" s="64"/>
      <c r="D101" s="64"/>
      <c r="E101" s="64"/>
      <c r="F101" s="64"/>
      <c r="G101" s="64"/>
      <c r="H101" s="64"/>
      <c r="I101" s="64"/>
      <c r="J101" s="64"/>
    </row>
    <row r="102" spans="1:10" ht="14.25">
      <c r="A102" s="83"/>
      <c r="B102" s="83"/>
      <c r="C102" s="83"/>
      <c r="D102" s="83"/>
      <c r="E102" s="83"/>
      <c r="F102" s="83"/>
      <c r="G102" s="83"/>
      <c r="H102" s="83"/>
      <c r="I102" s="83"/>
      <c r="J102" s="83"/>
    </row>
    <row r="103" spans="1:10" ht="18.75">
      <c r="A103" s="283" t="s">
        <v>0</v>
      </c>
      <c r="B103" s="283"/>
      <c r="C103" s="283"/>
      <c r="D103" s="283"/>
      <c r="E103" s="283"/>
      <c r="F103" s="283"/>
      <c r="G103" s="283"/>
      <c r="H103" s="283"/>
      <c r="I103" s="283"/>
      <c r="J103" s="283"/>
    </row>
    <row r="104" spans="1:10" ht="18.75">
      <c r="A104" s="283" t="s">
        <v>844</v>
      </c>
      <c r="B104" s="283"/>
      <c r="C104" s="283"/>
      <c r="D104" s="283"/>
      <c r="E104" s="283"/>
      <c r="F104" s="283"/>
      <c r="G104" s="283"/>
      <c r="H104" s="283"/>
      <c r="I104" s="283"/>
      <c r="J104" s="283"/>
    </row>
    <row r="105" spans="1:10" ht="18.75">
      <c r="A105" s="283" t="s">
        <v>1</v>
      </c>
      <c r="B105" s="283"/>
      <c r="C105" s="283"/>
      <c r="D105" s="283"/>
      <c r="E105" s="283"/>
      <c r="F105" s="283"/>
      <c r="G105" s="283"/>
      <c r="H105" s="283"/>
      <c r="I105" s="283"/>
      <c r="J105" s="283"/>
    </row>
    <row r="106" spans="1:10" ht="18.75">
      <c r="A106" s="1" t="s">
        <v>812</v>
      </c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8.75">
      <c r="A107" s="1" t="s">
        <v>813</v>
      </c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8.75">
      <c r="A108" s="3" t="s">
        <v>599</v>
      </c>
      <c r="B108" s="3"/>
      <c r="C108" s="3"/>
      <c r="D108" s="3"/>
      <c r="E108" s="3"/>
      <c r="F108" s="3"/>
      <c r="G108" s="3"/>
      <c r="H108" s="3"/>
      <c r="I108" s="3"/>
      <c r="J108" s="1"/>
    </row>
    <row r="109" spans="1:10" ht="18.75">
      <c r="A109" s="3" t="s">
        <v>911</v>
      </c>
      <c r="B109" s="3"/>
      <c r="C109" s="3"/>
      <c r="D109" s="3"/>
      <c r="E109" s="3"/>
      <c r="F109" s="3"/>
      <c r="G109" s="3"/>
      <c r="H109" s="3"/>
      <c r="I109" s="3"/>
      <c r="J109" s="1"/>
    </row>
    <row r="110" spans="1:10" ht="18.75">
      <c r="A110" s="15" t="s">
        <v>2</v>
      </c>
      <c r="B110" s="15" t="s">
        <v>3</v>
      </c>
      <c r="C110" s="15" t="s">
        <v>4</v>
      </c>
      <c r="D110" s="15" t="s">
        <v>5</v>
      </c>
      <c r="E110" s="284" t="s">
        <v>7</v>
      </c>
      <c r="F110" s="285"/>
      <c r="G110" s="286"/>
      <c r="H110" s="20" t="s">
        <v>9</v>
      </c>
      <c r="I110" s="15" t="s">
        <v>11</v>
      </c>
      <c r="J110" s="15" t="s">
        <v>47</v>
      </c>
    </row>
    <row r="111" spans="1:10" ht="18.75">
      <c r="A111" s="16"/>
      <c r="B111" s="16"/>
      <c r="C111" s="16"/>
      <c r="D111" s="16" t="s">
        <v>858</v>
      </c>
      <c r="E111" s="16">
        <v>2559</v>
      </c>
      <c r="F111" s="16">
        <v>2560</v>
      </c>
      <c r="G111" s="16">
        <v>2561</v>
      </c>
      <c r="H111" s="21" t="s">
        <v>10</v>
      </c>
      <c r="I111" s="16" t="s">
        <v>12</v>
      </c>
      <c r="J111" s="16" t="s">
        <v>48</v>
      </c>
    </row>
    <row r="112" spans="1:10" ht="18.75">
      <c r="A112" s="17"/>
      <c r="B112" s="17"/>
      <c r="C112" s="17"/>
      <c r="D112" s="17"/>
      <c r="E112" s="17" t="s">
        <v>8</v>
      </c>
      <c r="F112" s="17" t="s">
        <v>8</v>
      </c>
      <c r="G112" s="17" t="s">
        <v>8</v>
      </c>
      <c r="H112" s="231"/>
      <c r="I112" s="17"/>
      <c r="J112" s="17"/>
    </row>
    <row r="113" spans="1:10" ht="18.75">
      <c r="A113" s="68">
        <v>1</v>
      </c>
      <c r="B113" s="26" t="s">
        <v>678</v>
      </c>
      <c r="C113" s="27" t="s">
        <v>182</v>
      </c>
      <c r="D113" s="27" t="s">
        <v>679</v>
      </c>
      <c r="E113" s="101">
        <v>50000</v>
      </c>
      <c r="F113" s="101">
        <v>50000</v>
      </c>
      <c r="G113" s="101">
        <v>50000</v>
      </c>
      <c r="H113" s="164" t="s">
        <v>834</v>
      </c>
      <c r="I113" s="9" t="s">
        <v>186</v>
      </c>
      <c r="J113" s="11" t="s">
        <v>177</v>
      </c>
    </row>
    <row r="114" spans="1:10" ht="18.75">
      <c r="A114" s="26"/>
      <c r="B114" s="26"/>
      <c r="C114" s="27" t="s">
        <v>691</v>
      </c>
      <c r="D114" s="27" t="s">
        <v>384</v>
      </c>
      <c r="E114" s="68" t="s">
        <v>57</v>
      </c>
      <c r="F114" s="68" t="s">
        <v>57</v>
      </c>
      <c r="G114" s="68" t="s">
        <v>57</v>
      </c>
      <c r="H114" s="9" t="s">
        <v>835</v>
      </c>
      <c r="I114" s="9" t="s">
        <v>680</v>
      </c>
      <c r="J114" s="70"/>
    </row>
    <row r="115" spans="1:10" ht="18.75">
      <c r="A115" s="68"/>
      <c r="B115" s="26"/>
      <c r="C115" s="27" t="s">
        <v>690</v>
      </c>
      <c r="D115" s="40"/>
      <c r="E115" s="101"/>
      <c r="F115" s="101"/>
      <c r="G115" s="101"/>
      <c r="H115" s="7"/>
      <c r="I115" s="7"/>
      <c r="J115" s="11"/>
    </row>
    <row r="116" spans="1:10" ht="18.75">
      <c r="A116" s="68">
        <v>2</v>
      </c>
      <c r="B116" s="26" t="s">
        <v>681</v>
      </c>
      <c r="C116" s="27" t="s">
        <v>182</v>
      </c>
      <c r="D116" s="40" t="s">
        <v>115</v>
      </c>
      <c r="E116" s="101">
        <v>200000</v>
      </c>
      <c r="F116" s="101">
        <v>200000</v>
      </c>
      <c r="G116" s="101">
        <v>200000</v>
      </c>
      <c r="H116" s="103" t="s">
        <v>838</v>
      </c>
      <c r="I116" s="7" t="s">
        <v>682</v>
      </c>
      <c r="J116" s="11" t="s">
        <v>177</v>
      </c>
    </row>
    <row r="117" spans="1:10" ht="18.75">
      <c r="A117" s="68"/>
      <c r="B117" s="26"/>
      <c r="C117" s="27" t="s">
        <v>183</v>
      </c>
      <c r="D117" s="40"/>
      <c r="E117" s="68" t="s">
        <v>57</v>
      </c>
      <c r="F117" s="68" t="s">
        <v>57</v>
      </c>
      <c r="G117" s="68" t="s">
        <v>57</v>
      </c>
      <c r="H117" s="7" t="s">
        <v>839</v>
      </c>
      <c r="I117" s="7" t="s">
        <v>683</v>
      </c>
      <c r="J117" s="58"/>
    </row>
    <row r="118" spans="1:10" ht="18.75">
      <c r="A118" s="68">
        <v>3</v>
      </c>
      <c r="B118" s="26" t="s">
        <v>1015</v>
      </c>
      <c r="C118" s="27" t="s">
        <v>182</v>
      </c>
      <c r="D118" s="27" t="s">
        <v>981</v>
      </c>
      <c r="E118" s="101">
        <v>150000</v>
      </c>
      <c r="F118" s="113" t="s">
        <v>255</v>
      </c>
      <c r="G118" s="113" t="s">
        <v>255</v>
      </c>
      <c r="H118" s="160" t="s">
        <v>836</v>
      </c>
      <c r="I118" s="40" t="s">
        <v>685</v>
      </c>
      <c r="J118" s="11" t="s">
        <v>177</v>
      </c>
    </row>
    <row r="119" spans="1:10" ht="18.75">
      <c r="A119" s="68"/>
      <c r="B119" s="26" t="s">
        <v>1016</v>
      </c>
      <c r="C119" s="27" t="s">
        <v>183</v>
      </c>
      <c r="D119" s="27" t="s">
        <v>1017</v>
      </c>
      <c r="E119" s="68" t="s">
        <v>57</v>
      </c>
      <c r="F119" s="68"/>
      <c r="G119" s="68"/>
      <c r="H119" s="40" t="s">
        <v>837</v>
      </c>
      <c r="I119" s="40" t="s">
        <v>687</v>
      </c>
      <c r="J119" s="11"/>
    </row>
    <row r="120" spans="1:10" ht="18.75">
      <c r="A120" s="68"/>
      <c r="B120" s="26"/>
      <c r="C120" s="27"/>
      <c r="D120" s="40"/>
      <c r="E120" s="68"/>
      <c r="F120" s="26"/>
      <c r="G120" s="26"/>
      <c r="H120" s="27"/>
      <c r="I120" s="27" t="s">
        <v>689</v>
      </c>
      <c r="J120" s="70"/>
    </row>
    <row r="121" spans="1:10" ht="18.75">
      <c r="A121" s="68"/>
      <c r="B121" s="26"/>
      <c r="C121" s="27"/>
      <c r="D121" s="40"/>
      <c r="E121" s="68"/>
      <c r="F121" s="109"/>
      <c r="G121" s="109"/>
      <c r="H121" s="27"/>
      <c r="I121" s="27" t="s">
        <v>175</v>
      </c>
      <c r="J121" s="11"/>
    </row>
    <row r="122" spans="1:10" ht="18.75">
      <c r="A122" s="93">
        <v>4</v>
      </c>
      <c r="B122" s="26" t="s">
        <v>1095</v>
      </c>
      <c r="C122" s="27" t="s">
        <v>684</v>
      </c>
      <c r="D122" s="27" t="s">
        <v>1096</v>
      </c>
      <c r="E122" s="139">
        <v>85000</v>
      </c>
      <c r="F122" s="113" t="s">
        <v>255</v>
      </c>
      <c r="G122" s="113" t="s">
        <v>255</v>
      </c>
      <c r="H122" s="164" t="s">
        <v>836</v>
      </c>
      <c r="I122" s="9" t="s">
        <v>685</v>
      </c>
      <c r="J122" s="11" t="s">
        <v>177</v>
      </c>
    </row>
    <row r="123" spans="1:10" ht="18.75">
      <c r="A123" s="93"/>
      <c r="B123" s="26"/>
      <c r="C123" s="27" t="s">
        <v>686</v>
      </c>
      <c r="D123" s="27" t="s">
        <v>1098</v>
      </c>
      <c r="E123" s="93" t="s">
        <v>57</v>
      </c>
      <c r="F123" s="93"/>
      <c r="G123" s="93"/>
      <c r="H123" s="9" t="s">
        <v>837</v>
      </c>
      <c r="I123" s="9" t="s">
        <v>687</v>
      </c>
      <c r="J123" s="11"/>
    </row>
    <row r="124" spans="1:10" ht="18.75">
      <c r="A124" s="93"/>
      <c r="B124" s="26"/>
      <c r="C124" s="27" t="s">
        <v>688</v>
      </c>
      <c r="D124" s="40" t="s">
        <v>1097</v>
      </c>
      <c r="E124" s="93"/>
      <c r="F124" s="10"/>
      <c r="G124" s="10"/>
      <c r="H124" s="7"/>
      <c r="I124" s="7" t="s">
        <v>689</v>
      </c>
      <c r="J124" s="70"/>
    </row>
    <row r="125" spans="1:10" ht="18.75">
      <c r="A125" s="93"/>
      <c r="B125" s="10"/>
      <c r="C125" s="7"/>
      <c r="D125" s="9"/>
      <c r="E125" s="93"/>
      <c r="F125" s="113"/>
      <c r="G125" s="113"/>
      <c r="H125" s="7"/>
      <c r="I125" s="7" t="s">
        <v>175</v>
      </c>
      <c r="J125" s="11"/>
    </row>
    <row r="126" spans="1:10" ht="18.75">
      <c r="A126" s="93"/>
      <c r="B126" s="10"/>
      <c r="C126" s="7"/>
      <c r="D126" s="9"/>
      <c r="E126" s="93"/>
      <c r="F126" s="113"/>
      <c r="G126" s="113"/>
      <c r="H126" s="7"/>
      <c r="I126" s="7"/>
      <c r="J126" s="11"/>
    </row>
    <row r="127" spans="1:10" ht="18.75">
      <c r="A127" s="166"/>
      <c r="B127" s="167"/>
      <c r="C127" s="168"/>
      <c r="D127" s="169"/>
      <c r="E127" s="170"/>
      <c r="F127" s="183"/>
      <c r="G127" s="183"/>
      <c r="H127" s="168"/>
      <c r="I127" s="168"/>
      <c r="J127" s="184"/>
    </row>
    <row r="128" spans="1:10" ht="14.25">
      <c r="A128" s="83"/>
      <c r="B128" s="83"/>
      <c r="C128" s="83"/>
      <c r="D128" s="83"/>
      <c r="E128" s="83"/>
      <c r="F128" s="83"/>
      <c r="G128" s="83"/>
      <c r="H128" s="83"/>
      <c r="I128" s="83"/>
      <c r="J128" s="83"/>
    </row>
    <row r="129" spans="1:10" ht="18.75">
      <c r="A129" s="283" t="s">
        <v>0</v>
      </c>
      <c r="B129" s="283"/>
      <c r="C129" s="283"/>
      <c r="D129" s="283"/>
      <c r="E129" s="283"/>
      <c r="F129" s="283"/>
      <c r="G129" s="283"/>
      <c r="H129" s="283"/>
      <c r="I129" s="283"/>
      <c r="J129" s="283"/>
    </row>
    <row r="130" spans="1:10" ht="18.75">
      <c r="A130" s="283" t="s">
        <v>844</v>
      </c>
      <c r="B130" s="283"/>
      <c r="C130" s="283"/>
      <c r="D130" s="283"/>
      <c r="E130" s="283"/>
      <c r="F130" s="283"/>
      <c r="G130" s="283"/>
      <c r="H130" s="283"/>
      <c r="I130" s="283"/>
      <c r="J130" s="283"/>
    </row>
    <row r="131" spans="1:10" ht="18.75">
      <c r="A131" s="283" t="s">
        <v>1</v>
      </c>
      <c r="B131" s="283"/>
      <c r="C131" s="283"/>
      <c r="D131" s="283"/>
      <c r="E131" s="283"/>
      <c r="F131" s="283"/>
      <c r="G131" s="283"/>
      <c r="H131" s="283"/>
      <c r="I131" s="283"/>
      <c r="J131" s="283"/>
    </row>
    <row r="132" spans="1:10" ht="18.75">
      <c r="A132" s="1" t="s">
        <v>812</v>
      </c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8.75">
      <c r="A133" s="1" t="s">
        <v>813</v>
      </c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8.75">
      <c r="A134" s="3" t="s">
        <v>599</v>
      </c>
      <c r="B134" s="3"/>
      <c r="C134" s="3"/>
      <c r="D134" s="3"/>
      <c r="E134" s="3"/>
      <c r="F134" s="3"/>
      <c r="G134" s="3"/>
      <c r="H134" s="3"/>
      <c r="I134" s="3"/>
      <c r="J134" s="1"/>
    </row>
    <row r="135" spans="1:10" ht="18.75">
      <c r="A135" s="3" t="s">
        <v>911</v>
      </c>
      <c r="B135" s="3"/>
      <c r="C135" s="3"/>
      <c r="D135" s="3"/>
      <c r="E135" s="3"/>
      <c r="F135" s="3"/>
      <c r="G135" s="3"/>
      <c r="H135" s="3"/>
      <c r="I135" s="3"/>
      <c r="J135" s="1"/>
    </row>
    <row r="136" spans="1:10" ht="18.75">
      <c r="A136" s="15" t="s">
        <v>2</v>
      </c>
      <c r="B136" s="15" t="s">
        <v>3</v>
      </c>
      <c r="C136" s="15" t="s">
        <v>4</v>
      </c>
      <c r="D136" s="15" t="s">
        <v>5</v>
      </c>
      <c r="E136" s="284" t="s">
        <v>7</v>
      </c>
      <c r="F136" s="285"/>
      <c r="G136" s="286"/>
      <c r="H136" s="20" t="s">
        <v>9</v>
      </c>
      <c r="I136" s="15" t="s">
        <v>11</v>
      </c>
      <c r="J136" s="15" t="s">
        <v>47</v>
      </c>
    </row>
    <row r="137" spans="1:10" ht="18.75">
      <c r="A137" s="16"/>
      <c r="B137" s="16"/>
      <c r="C137" s="16"/>
      <c r="D137" s="16" t="s">
        <v>6</v>
      </c>
      <c r="E137" s="16">
        <v>2559</v>
      </c>
      <c r="F137" s="16">
        <v>2560</v>
      </c>
      <c r="G137" s="16">
        <v>2561</v>
      </c>
      <c r="H137" s="21" t="s">
        <v>10</v>
      </c>
      <c r="I137" s="16" t="s">
        <v>12</v>
      </c>
      <c r="J137" s="16" t="s">
        <v>48</v>
      </c>
    </row>
    <row r="138" spans="1:10" ht="18.75">
      <c r="A138" s="17"/>
      <c r="B138" s="17"/>
      <c r="C138" s="17"/>
      <c r="D138" s="17"/>
      <c r="E138" s="17" t="s">
        <v>8</v>
      </c>
      <c r="F138" s="17" t="s">
        <v>8</v>
      </c>
      <c r="G138" s="17" t="s">
        <v>8</v>
      </c>
      <c r="H138" s="231"/>
      <c r="I138" s="17"/>
      <c r="J138" s="17"/>
    </row>
    <row r="139" spans="1:10" ht="18.75">
      <c r="A139" s="68">
        <v>5</v>
      </c>
      <c r="B139" s="26" t="s">
        <v>692</v>
      </c>
      <c r="C139" s="27" t="s">
        <v>684</v>
      </c>
      <c r="D139" s="27" t="s">
        <v>1150</v>
      </c>
      <c r="E139" s="101">
        <v>100000</v>
      </c>
      <c r="F139" s="101">
        <v>100000</v>
      </c>
      <c r="G139" s="101">
        <v>100000</v>
      </c>
      <c r="H139" s="160" t="s">
        <v>836</v>
      </c>
      <c r="I139" s="40" t="s">
        <v>685</v>
      </c>
      <c r="J139" s="11" t="s">
        <v>177</v>
      </c>
    </row>
    <row r="140" spans="1:10" ht="18.75">
      <c r="A140" s="26"/>
      <c r="B140" s="26"/>
      <c r="C140" s="27" t="s">
        <v>686</v>
      </c>
      <c r="D140" s="27" t="s">
        <v>1151</v>
      </c>
      <c r="E140" s="68" t="s">
        <v>57</v>
      </c>
      <c r="F140" s="68" t="s">
        <v>57</v>
      </c>
      <c r="G140" s="68" t="s">
        <v>57</v>
      </c>
      <c r="H140" s="40" t="s">
        <v>837</v>
      </c>
      <c r="I140" s="40" t="s">
        <v>687</v>
      </c>
      <c r="J140" s="9"/>
    </row>
    <row r="141" spans="1:10" ht="18.75">
      <c r="A141" s="68"/>
      <c r="B141" s="26"/>
      <c r="C141" s="27" t="s">
        <v>688</v>
      </c>
      <c r="D141" s="27"/>
      <c r="E141" s="68"/>
      <c r="F141" s="26"/>
      <c r="G141" s="26"/>
      <c r="H141" s="27"/>
      <c r="I141" s="27" t="s">
        <v>689</v>
      </c>
      <c r="J141" s="7"/>
    </row>
    <row r="142" spans="1:10" ht="18.75">
      <c r="A142" s="68"/>
      <c r="B142" s="26"/>
      <c r="C142" s="27"/>
      <c r="D142" s="27"/>
      <c r="E142" s="68"/>
      <c r="F142" s="109"/>
      <c r="G142" s="109"/>
      <c r="H142" s="27"/>
      <c r="I142" s="27" t="s">
        <v>693</v>
      </c>
      <c r="J142" s="9"/>
    </row>
    <row r="143" spans="1:10" ht="18.75">
      <c r="A143" s="68">
        <v>6</v>
      </c>
      <c r="B143" s="28" t="s">
        <v>178</v>
      </c>
      <c r="C143" s="27" t="s">
        <v>182</v>
      </c>
      <c r="D143" s="27" t="s">
        <v>184</v>
      </c>
      <c r="E143" s="101">
        <v>200000</v>
      </c>
      <c r="F143" s="263" t="s">
        <v>255</v>
      </c>
      <c r="G143" s="257" t="s">
        <v>255</v>
      </c>
      <c r="H143" s="41" t="s">
        <v>207</v>
      </c>
      <c r="I143" s="9" t="s">
        <v>186</v>
      </c>
      <c r="J143" s="11" t="s">
        <v>177</v>
      </c>
    </row>
    <row r="144" spans="1:10" ht="18.75">
      <c r="A144" s="68"/>
      <c r="B144" s="28" t="s">
        <v>179</v>
      </c>
      <c r="C144" s="27" t="s">
        <v>183</v>
      </c>
      <c r="D144" s="27" t="s">
        <v>1148</v>
      </c>
      <c r="E144" s="68" t="s">
        <v>185</v>
      </c>
      <c r="F144" s="68"/>
      <c r="G144" s="93"/>
      <c r="H144" s="23" t="s">
        <v>208</v>
      </c>
      <c r="I144" s="9" t="s">
        <v>188</v>
      </c>
      <c r="J144" s="18"/>
    </row>
    <row r="145" spans="1:10" ht="18.75">
      <c r="A145" s="68"/>
      <c r="B145" s="28" t="s">
        <v>180</v>
      </c>
      <c r="C145" s="18"/>
      <c r="D145" s="40" t="s">
        <v>1149</v>
      </c>
      <c r="E145" s="18"/>
      <c r="F145" s="18"/>
      <c r="G145" s="18"/>
      <c r="H145" s="23"/>
      <c r="I145" s="18" t="s">
        <v>187</v>
      </c>
      <c r="J145" s="18"/>
    </row>
    <row r="146" spans="1:10" ht="18.75">
      <c r="A146" s="68"/>
      <c r="B146" s="26" t="s">
        <v>181</v>
      </c>
      <c r="C146" s="18"/>
      <c r="D146" s="27" t="s">
        <v>181</v>
      </c>
      <c r="E146" s="18"/>
      <c r="F146" s="18"/>
      <c r="G146" s="18"/>
      <c r="H146" s="23"/>
      <c r="I146" s="18"/>
      <c r="J146" s="18"/>
    </row>
    <row r="147" spans="1:10" ht="18.75">
      <c r="A147" s="68"/>
      <c r="B147" s="18"/>
      <c r="C147" s="18"/>
      <c r="D147" s="27"/>
      <c r="E147" s="18"/>
      <c r="F147" s="18"/>
      <c r="G147" s="18"/>
      <c r="H147" s="23"/>
      <c r="I147" s="18"/>
      <c r="J147" s="18"/>
    </row>
    <row r="148" spans="1:10" ht="18.75">
      <c r="A148" s="93"/>
      <c r="B148" s="81"/>
      <c r="C148" s="27"/>
      <c r="D148" s="27"/>
      <c r="E148" s="58"/>
      <c r="F148" s="31"/>
      <c r="G148" s="58"/>
      <c r="H148" s="164"/>
      <c r="I148" s="9"/>
      <c r="J148" s="11"/>
    </row>
    <row r="149" spans="1:10" ht="18.75">
      <c r="A149" s="93"/>
      <c r="B149" s="81"/>
      <c r="C149" s="27"/>
      <c r="D149" s="7"/>
      <c r="E149" s="31"/>
      <c r="F149" s="31"/>
      <c r="G149" s="31"/>
      <c r="H149" s="9"/>
      <c r="I149" s="9"/>
      <c r="J149" s="11"/>
    </row>
    <row r="150" spans="1:10" ht="18.75">
      <c r="A150" s="93"/>
      <c r="B150" s="10"/>
      <c r="C150" s="39"/>
      <c r="D150" s="9"/>
      <c r="E150" s="31"/>
      <c r="F150" s="12"/>
      <c r="G150" s="12"/>
      <c r="H150" s="7"/>
      <c r="I150" s="7"/>
      <c r="J150" s="70"/>
    </row>
    <row r="151" spans="1:10" ht="18.75">
      <c r="A151" s="93"/>
      <c r="B151" s="10"/>
      <c r="C151" s="7"/>
      <c r="D151" s="9"/>
      <c r="E151" s="31"/>
      <c r="F151" s="58"/>
      <c r="G151" s="58"/>
      <c r="H151" s="7"/>
      <c r="I151" s="7"/>
      <c r="J151" s="11"/>
    </row>
    <row r="152" spans="1:10" ht="18.75">
      <c r="A152" s="93"/>
      <c r="B152" s="10"/>
      <c r="C152" s="7"/>
      <c r="D152" s="9"/>
      <c r="E152" s="31"/>
      <c r="F152" s="58"/>
      <c r="G152" s="58"/>
      <c r="H152" s="7"/>
      <c r="I152" s="7"/>
      <c r="J152" s="11"/>
    </row>
    <row r="153" spans="1:10" ht="18.75">
      <c r="A153" s="166"/>
      <c r="B153" s="167"/>
      <c r="C153" s="168"/>
      <c r="D153" s="169"/>
      <c r="E153" s="170"/>
      <c r="F153" s="183"/>
      <c r="G153" s="183"/>
      <c r="H153" s="168"/>
      <c r="I153" s="168"/>
      <c r="J153" s="184"/>
    </row>
    <row r="154" spans="1:10" ht="14.25">
      <c r="A154" s="83"/>
      <c r="B154" s="83"/>
      <c r="C154" s="83"/>
      <c r="D154" s="83"/>
      <c r="E154" s="83"/>
      <c r="F154" s="83"/>
      <c r="G154" s="83"/>
      <c r="H154" s="83"/>
      <c r="I154" s="83"/>
      <c r="J154" s="83"/>
    </row>
    <row r="155" spans="1:10" ht="18.75">
      <c r="A155" s="287"/>
      <c r="B155" s="287"/>
      <c r="C155" s="287"/>
      <c r="D155" s="287"/>
      <c r="E155" s="287"/>
      <c r="F155" s="287"/>
      <c r="G155" s="287"/>
      <c r="H155" s="287"/>
      <c r="I155" s="287"/>
      <c r="J155" s="287"/>
    </row>
    <row r="156" spans="1:10" ht="18.75">
      <c r="A156" s="287"/>
      <c r="B156" s="287"/>
      <c r="C156" s="287"/>
      <c r="D156" s="287"/>
      <c r="E156" s="287"/>
      <c r="F156" s="287"/>
      <c r="G156" s="287"/>
      <c r="H156" s="287"/>
      <c r="I156" s="287"/>
      <c r="J156" s="287"/>
    </row>
    <row r="157" spans="1:10" ht="18.75">
      <c r="A157" s="287"/>
      <c r="B157" s="287"/>
      <c r="C157" s="287"/>
      <c r="D157" s="287"/>
      <c r="E157" s="287"/>
      <c r="F157" s="287"/>
      <c r="G157" s="287"/>
      <c r="H157" s="287"/>
      <c r="I157" s="287"/>
      <c r="J157" s="287"/>
    </row>
    <row r="158" spans="1:10" ht="18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</row>
    <row r="159" spans="1:10" ht="18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</row>
    <row r="160" spans="1:10" ht="18.75">
      <c r="A160" s="81"/>
      <c r="B160" s="81"/>
      <c r="C160" s="81"/>
      <c r="D160" s="81"/>
      <c r="E160" s="81"/>
      <c r="F160" s="81"/>
      <c r="G160" s="81"/>
      <c r="H160" s="81"/>
      <c r="I160" s="81"/>
      <c r="J160" s="30"/>
    </row>
    <row r="161" spans="1:10" ht="18.75">
      <c r="A161" s="81"/>
      <c r="B161" s="81"/>
      <c r="C161" s="81"/>
      <c r="D161" s="81"/>
      <c r="E161" s="81"/>
      <c r="F161" s="81"/>
      <c r="G161" s="81"/>
      <c r="H161" s="81"/>
      <c r="I161" s="81"/>
      <c r="J161" s="30"/>
    </row>
    <row r="162" spans="1:10" ht="18.75">
      <c r="A162" s="199"/>
      <c r="B162" s="199"/>
      <c r="C162" s="199"/>
      <c r="D162" s="199"/>
      <c r="E162" s="287"/>
      <c r="F162" s="287"/>
      <c r="G162" s="287"/>
      <c r="H162" s="199"/>
      <c r="I162" s="199"/>
      <c r="J162" s="199"/>
    </row>
    <row r="163" spans="1:10" ht="18.75">
      <c r="A163" s="199"/>
      <c r="B163" s="199"/>
      <c r="C163" s="199"/>
      <c r="D163" s="199"/>
      <c r="E163" s="199"/>
      <c r="F163" s="199"/>
      <c r="G163" s="199"/>
      <c r="H163" s="199"/>
      <c r="I163" s="199"/>
      <c r="J163" s="199"/>
    </row>
    <row r="164" spans="1:10" ht="18.75">
      <c r="A164" s="199"/>
      <c r="B164" s="199"/>
      <c r="C164" s="199"/>
      <c r="D164" s="199"/>
      <c r="E164" s="199"/>
      <c r="F164" s="199"/>
      <c r="G164" s="199"/>
      <c r="H164" s="199"/>
      <c r="I164" s="199"/>
      <c r="J164" s="199"/>
    </row>
    <row r="165" spans="1:10" ht="18.75">
      <c r="A165" s="102"/>
      <c r="B165" s="81"/>
      <c r="C165" s="39"/>
      <c r="D165" s="39"/>
      <c r="E165" s="79"/>
      <c r="F165" s="79"/>
      <c r="G165" s="79"/>
      <c r="H165" s="210"/>
      <c r="I165" s="77"/>
      <c r="J165" s="76"/>
    </row>
    <row r="166" spans="1:10" ht="18.75">
      <c r="A166" s="81"/>
      <c r="B166" s="81"/>
      <c r="C166" s="39"/>
      <c r="D166" s="39"/>
      <c r="E166" s="79"/>
      <c r="F166" s="79"/>
      <c r="G166" s="79"/>
      <c r="H166" s="77"/>
      <c r="I166" s="77"/>
      <c r="J166" s="77"/>
    </row>
    <row r="167" spans="1:10" ht="18.75">
      <c r="A167" s="102"/>
      <c r="B167" s="81"/>
      <c r="C167" s="39"/>
      <c r="D167" s="39"/>
      <c r="E167" s="102"/>
      <c r="F167" s="81"/>
      <c r="G167" s="81"/>
      <c r="H167" s="39"/>
      <c r="I167" s="39"/>
      <c r="J167" s="39"/>
    </row>
    <row r="168" spans="1:10" ht="18.75">
      <c r="A168" s="102"/>
      <c r="B168" s="81"/>
      <c r="C168" s="39"/>
      <c r="D168" s="39"/>
      <c r="E168" s="102"/>
      <c r="F168" s="147"/>
      <c r="G168" s="147"/>
      <c r="H168" s="39"/>
      <c r="I168" s="39"/>
      <c r="J168" s="77"/>
    </row>
    <row r="169" spans="1:10" ht="18.75">
      <c r="A169" s="102"/>
      <c r="B169" s="132"/>
      <c r="C169" s="39"/>
      <c r="D169" s="39"/>
      <c r="E169" s="104"/>
      <c r="F169" s="104"/>
      <c r="G169" s="104"/>
      <c r="H169" s="75"/>
      <c r="I169" s="77"/>
      <c r="J169" s="76"/>
    </row>
    <row r="170" spans="1:10" ht="18.75">
      <c r="A170" s="102"/>
      <c r="B170" s="132"/>
      <c r="C170" s="39"/>
      <c r="D170" s="39"/>
      <c r="E170" s="79"/>
      <c r="F170" s="79"/>
      <c r="G170" s="79"/>
      <c r="H170" s="30"/>
      <c r="I170" s="77"/>
      <c r="J170" s="30"/>
    </row>
    <row r="171" spans="1:10" ht="18.75">
      <c r="A171" s="102"/>
      <c r="B171" s="132"/>
      <c r="C171" s="30"/>
      <c r="D171" s="77"/>
      <c r="E171" s="30"/>
      <c r="F171" s="30"/>
      <c r="G171" s="30"/>
      <c r="H171" s="30"/>
      <c r="I171" s="30"/>
      <c r="J171" s="30"/>
    </row>
    <row r="172" spans="1:10" ht="18.75">
      <c r="A172" s="102"/>
      <c r="B172" s="81"/>
      <c r="C172" s="30"/>
      <c r="D172" s="39"/>
      <c r="E172" s="30"/>
      <c r="F172" s="30"/>
      <c r="G172" s="30"/>
      <c r="H172" s="30"/>
      <c r="I172" s="30"/>
      <c r="J172" s="30"/>
    </row>
    <row r="173" spans="1:10" ht="18.75">
      <c r="A173" s="102"/>
      <c r="B173" s="30"/>
      <c r="C173" s="30"/>
      <c r="D173" s="39"/>
      <c r="E173" s="30"/>
      <c r="F173" s="30"/>
      <c r="G173" s="30"/>
      <c r="H173" s="30"/>
      <c r="I173" s="30"/>
      <c r="J173" s="30"/>
    </row>
    <row r="174" spans="1:10" ht="18.75">
      <c r="A174" s="102"/>
      <c r="B174" s="81"/>
      <c r="C174" s="39"/>
      <c r="D174" s="39"/>
      <c r="E174" s="85"/>
      <c r="F174" s="79"/>
      <c r="G174" s="85"/>
      <c r="H174" s="210"/>
      <c r="I174" s="77"/>
      <c r="J174" s="76"/>
    </row>
    <row r="175" spans="1:10" ht="18.75">
      <c r="A175" s="102"/>
      <c r="B175" s="81"/>
      <c r="C175" s="39"/>
      <c r="D175" s="39"/>
      <c r="E175" s="79"/>
      <c r="F175" s="79"/>
      <c r="G175" s="79"/>
      <c r="H175" s="77"/>
      <c r="I175" s="77"/>
      <c r="J175" s="76"/>
    </row>
    <row r="176" spans="1:10" ht="18.75">
      <c r="A176" s="102"/>
      <c r="B176" s="81"/>
      <c r="C176" s="39"/>
      <c r="D176" s="77"/>
      <c r="E176" s="79"/>
      <c r="F176" s="80"/>
      <c r="G176" s="80"/>
      <c r="H176" s="39"/>
      <c r="I176" s="39"/>
      <c r="J176" s="148"/>
    </row>
    <row r="177" spans="1:10" ht="18.75">
      <c r="A177" s="102"/>
      <c r="B177" s="81"/>
      <c r="C177" s="39"/>
      <c r="D177" s="77"/>
      <c r="E177" s="79"/>
      <c r="F177" s="85"/>
      <c r="G177" s="85"/>
      <c r="H177" s="39"/>
      <c r="I177" s="39"/>
      <c r="J177" s="76"/>
    </row>
    <row r="178" spans="1:10" ht="18.75">
      <c r="A178" s="102"/>
      <c r="B178" s="81"/>
      <c r="C178" s="39"/>
      <c r="D178" s="77"/>
      <c r="E178" s="79"/>
      <c r="F178" s="85"/>
      <c r="G178" s="85"/>
      <c r="H178" s="39"/>
      <c r="I178" s="39"/>
      <c r="J178" s="76"/>
    </row>
    <row r="179" spans="1:10" ht="18.75">
      <c r="A179" s="102"/>
      <c r="B179" s="81"/>
      <c r="C179" s="39"/>
      <c r="D179" s="77"/>
      <c r="E179" s="79"/>
      <c r="F179" s="85"/>
      <c r="G179" s="85"/>
      <c r="H179" s="39"/>
      <c r="I179" s="39"/>
      <c r="J179" s="76"/>
    </row>
    <row r="180" spans="1:10" ht="14.25">
      <c r="A180" s="83"/>
      <c r="B180" s="83"/>
      <c r="C180" s="83"/>
      <c r="D180" s="83"/>
      <c r="E180" s="83"/>
      <c r="F180" s="83"/>
      <c r="G180" s="83"/>
      <c r="H180" s="83"/>
      <c r="I180" s="83"/>
      <c r="J180" s="83"/>
    </row>
    <row r="181" spans="1:10" ht="18.75">
      <c r="A181" s="287"/>
      <c r="B181" s="287"/>
      <c r="C181" s="287"/>
      <c r="D181" s="287"/>
      <c r="E181" s="287"/>
      <c r="F181" s="287"/>
      <c r="G181" s="287"/>
      <c r="H181" s="287"/>
      <c r="I181" s="287"/>
      <c r="J181" s="287"/>
    </row>
    <row r="182" spans="1:10" ht="18.75">
      <c r="A182" s="287"/>
      <c r="B182" s="287"/>
      <c r="C182" s="287"/>
      <c r="D182" s="287"/>
      <c r="E182" s="287"/>
      <c r="F182" s="287"/>
      <c r="G182" s="287"/>
      <c r="H182" s="287"/>
      <c r="I182" s="287"/>
      <c r="J182" s="287"/>
    </row>
    <row r="183" spans="1:10" ht="18.75">
      <c r="A183" s="287"/>
      <c r="B183" s="287"/>
      <c r="C183" s="287"/>
      <c r="D183" s="287"/>
      <c r="E183" s="287"/>
      <c r="F183" s="287"/>
      <c r="G183" s="287"/>
      <c r="H183" s="287"/>
      <c r="I183" s="287"/>
      <c r="J183" s="287"/>
    </row>
    <row r="184" spans="1:10" ht="18.75">
      <c r="A184" s="30"/>
      <c r="B184" s="30"/>
      <c r="C184" s="30"/>
      <c r="D184" s="30"/>
      <c r="E184" s="30"/>
      <c r="F184" s="30"/>
      <c r="G184" s="30"/>
      <c r="H184" s="30"/>
      <c r="I184" s="30"/>
      <c r="J184" s="30"/>
    </row>
    <row r="185" spans="1:10" ht="18.75">
      <c r="A185" s="30"/>
      <c r="B185" s="30"/>
      <c r="C185" s="30"/>
      <c r="D185" s="30"/>
      <c r="E185" s="30"/>
      <c r="F185" s="30"/>
      <c r="G185" s="30"/>
      <c r="H185" s="30"/>
      <c r="I185" s="30"/>
      <c r="J185" s="30"/>
    </row>
    <row r="186" spans="1:10" ht="18.75">
      <c r="A186" s="81"/>
      <c r="B186" s="81"/>
      <c r="C186" s="81"/>
      <c r="D186" s="81"/>
      <c r="E186" s="81"/>
      <c r="F186" s="81"/>
      <c r="G186" s="81"/>
      <c r="H186" s="81"/>
      <c r="I186" s="81"/>
      <c r="J186" s="30"/>
    </row>
    <row r="187" spans="1:10" ht="18.75">
      <c r="A187" s="81"/>
      <c r="B187" s="81"/>
      <c r="C187" s="81"/>
      <c r="D187" s="81"/>
      <c r="E187" s="81"/>
      <c r="F187" s="81"/>
      <c r="G187" s="81"/>
      <c r="H187" s="81"/>
      <c r="I187" s="81"/>
      <c r="J187" s="30"/>
    </row>
    <row r="188" spans="1:10" ht="18.75">
      <c r="A188" s="199"/>
      <c r="B188" s="199"/>
      <c r="C188" s="199"/>
      <c r="D188" s="199"/>
      <c r="E188" s="287"/>
      <c r="F188" s="287"/>
      <c r="G188" s="287"/>
      <c r="H188" s="199"/>
      <c r="I188" s="199"/>
      <c r="J188" s="199"/>
    </row>
    <row r="189" spans="1:10" ht="18.75">
      <c r="A189" s="199"/>
      <c r="B189" s="199"/>
      <c r="C189" s="199"/>
      <c r="D189" s="199"/>
      <c r="E189" s="199"/>
      <c r="F189" s="199"/>
      <c r="G189" s="199"/>
      <c r="H189" s="199"/>
      <c r="I189" s="199"/>
      <c r="J189" s="199"/>
    </row>
    <row r="190" spans="1:10" ht="18.75">
      <c r="A190" s="199"/>
      <c r="B190" s="199"/>
      <c r="C190" s="199"/>
      <c r="D190" s="199"/>
      <c r="E190" s="199"/>
      <c r="F190" s="199"/>
      <c r="G190" s="199"/>
      <c r="H190" s="199"/>
      <c r="I190" s="199"/>
      <c r="J190" s="199"/>
    </row>
    <row r="191" spans="1:10" ht="18.75">
      <c r="A191" s="102"/>
      <c r="B191" s="81"/>
      <c r="C191" s="39"/>
      <c r="D191" s="39"/>
      <c r="E191" s="79"/>
      <c r="F191" s="79"/>
      <c r="G191" s="79"/>
      <c r="H191" s="210"/>
      <c r="I191" s="77"/>
      <c r="J191" s="76"/>
    </row>
    <row r="192" spans="1:10" ht="18.75">
      <c r="A192" s="81"/>
      <c r="B192" s="81"/>
      <c r="C192" s="39"/>
      <c r="D192" s="39"/>
      <c r="E192" s="79"/>
      <c r="F192" s="79"/>
      <c r="G192" s="79"/>
      <c r="H192" s="77"/>
      <c r="I192" s="77"/>
      <c r="J192" s="148"/>
    </row>
    <row r="193" spans="1:10" ht="18.75">
      <c r="A193" s="102"/>
      <c r="B193" s="81"/>
      <c r="C193" s="39"/>
      <c r="D193" s="77"/>
      <c r="E193" s="104"/>
      <c r="F193" s="104"/>
      <c r="G193" s="104"/>
      <c r="H193" s="39"/>
      <c r="I193" s="39"/>
      <c r="J193" s="76"/>
    </row>
    <row r="194" spans="1:10" ht="18.75">
      <c r="A194" s="102"/>
      <c r="B194" s="81"/>
      <c r="C194" s="39"/>
      <c r="D194" s="77"/>
      <c r="E194" s="104"/>
      <c r="F194" s="104"/>
      <c r="G194" s="104"/>
      <c r="H194" s="144"/>
      <c r="I194" s="39"/>
      <c r="J194" s="76"/>
    </row>
    <row r="195" spans="1:10" ht="18.75">
      <c r="A195" s="102"/>
      <c r="B195" s="81"/>
      <c r="C195" s="39"/>
      <c r="D195" s="77"/>
      <c r="E195" s="79"/>
      <c r="F195" s="79"/>
      <c r="G195" s="79"/>
      <c r="H195" s="39"/>
      <c r="I195" s="39"/>
      <c r="J195" s="85"/>
    </row>
    <row r="196" spans="1:10" ht="18.75">
      <c r="A196" s="102"/>
      <c r="B196" s="81"/>
      <c r="C196" s="39"/>
      <c r="D196" s="39"/>
      <c r="E196" s="79"/>
      <c r="F196" s="85"/>
      <c r="G196" s="85"/>
      <c r="H196" s="210"/>
      <c r="I196" s="77"/>
      <c r="J196" s="76"/>
    </row>
    <row r="197" spans="1:10" ht="18.75">
      <c r="A197" s="102"/>
      <c r="B197" s="81"/>
      <c r="C197" s="39"/>
      <c r="D197" s="39"/>
      <c r="E197" s="79"/>
      <c r="F197" s="79"/>
      <c r="G197" s="79"/>
      <c r="H197" s="77"/>
      <c r="I197" s="77"/>
      <c r="J197" s="76"/>
    </row>
    <row r="198" spans="1:10" ht="18.75">
      <c r="A198" s="102"/>
      <c r="B198" s="81"/>
      <c r="C198" s="39"/>
      <c r="D198" s="77"/>
      <c r="E198" s="79"/>
      <c r="F198" s="80"/>
      <c r="G198" s="80"/>
      <c r="H198" s="39"/>
      <c r="I198" s="39"/>
      <c r="J198" s="148"/>
    </row>
    <row r="199" spans="1:10" ht="18.75">
      <c r="A199" s="102"/>
      <c r="B199" s="81"/>
      <c r="C199" s="39"/>
      <c r="D199" s="77"/>
      <c r="E199" s="79"/>
      <c r="F199" s="85"/>
      <c r="G199" s="85"/>
      <c r="H199" s="39"/>
      <c r="I199" s="39"/>
      <c r="J199" s="76"/>
    </row>
    <row r="200" spans="1:10" ht="18.75">
      <c r="A200" s="102"/>
      <c r="B200" s="81"/>
      <c r="C200" s="39"/>
      <c r="D200" s="39"/>
      <c r="E200" s="85"/>
      <c r="F200" s="79"/>
      <c r="G200" s="85"/>
      <c r="H200" s="210"/>
      <c r="I200" s="77"/>
      <c r="J200" s="76"/>
    </row>
    <row r="201" spans="1:10" ht="18.75">
      <c r="A201" s="102"/>
      <c r="B201" s="81"/>
      <c r="C201" s="39"/>
      <c r="D201" s="39"/>
      <c r="E201" s="79"/>
      <c r="F201" s="79"/>
      <c r="G201" s="79"/>
      <c r="H201" s="77"/>
      <c r="I201" s="77"/>
      <c r="J201" s="76"/>
    </row>
    <row r="202" spans="1:10" ht="18.75">
      <c r="A202" s="102"/>
      <c r="B202" s="81"/>
      <c r="C202" s="39"/>
      <c r="D202" s="77"/>
      <c r="E202" s="79"/>
      <c r="F202" s="80"/>
      <c r="G202" s="80"/>
      <c r="H202" s="39"/>
      <c r="I202" s="39"/>
      <c r="J202" s="148"/>
    </row>
    <row r="203" spans="1:10" ht="18.75">
      <c r="A203" s="102"/>
      <c r="B203" s="81"/>
      <c r="C203" s="39"/>
      <c r="D203" s="77"/>
      <c r="E203" s="79"/>
      <c r="F203" s="85"/>
      <c r="G203" s="85"/>
      <c r="H203" s="39"/>
      <c r="I203" s="39"/>
      <c r="J203" s="76"/>
    </row>
    <row r="204" spans="1:10" ht="18.75">
      <c r="A204" s="102"/>
      <c r="B204" s="81"/>
      <c r="C204" s="39"/>
      <c r="D204" s="77"/>
      <c r="E204" s="79"/>
      <c r="F204" s="85"/>
      <c r="G204" s="85"/>
      <c r="H204" s="39"/>
      <c r="I204" s="39"/>
      <c r="J204" s="76"/>
    </row>
    <row r="205" spans="1:10" ht="18.75">
      <c r="A205" s="102"/>
      <c r="B205" s="81"/>
      <c r="C205" s="39"/>
      <c r="D205" s="77"/>
      <c r="E205" s="79"/>
      <c r="F205" s="85"/>
      <c r="G205" s="85"/>
      <c r="H205" s="39"/>
      <c r="I205" s="39"/>
      <c r="J205" s="76"/>
    </row>
    <row r="206" spans="1:10" ht="18.75">
      <c r="A206" s="287"/>
      <c r="B206" s="287"/>
      <c r="C206" s="287"/>
      <c r="D206" s="287"/>
      <c r="E206" s="287"/>
      <c r="F206" s="287"/>
      <c r="G206" s="287"/>
      <c r="H206" s="287"/>
      <c r="I206" s="287"/>
      <c r="J206" s="287"/>
    </row>
    <row r="207" spans="1:10" ht="18.75">
      <c r="A207" s="287"/>
      <c r="B207" s="287"/>
      <c r="C207" s="287"/>
      <c r="D207" s="287"/>
      <c r="E207" s="287"/>
      <c r="F207" s="287"/>
      <c r="G207" s="287"/>
      <c r="H207" s="287"/>
      <c r="I207" s="287"/>
      <c r="J207" s="287"/>
    </row>
    <row r="208" spans="1:10" ht="18.75">
      <c r="A208" s="287"/>
      <c r="B208" s="287"/>
      <c r="C208" s="287"/>
      <c r="D208" s="287"/>
      <c r="E208" s="287"/>
      <c r="F208" s="287"/>
      <c r="G208" s="287"/>
      <c r="H208" s="287"/>
      <c r="I208" s="287"/>
      <c r="J208" s="287"/>
    </row>
    <row r="209" spans="1:10" ht="18.75">
      <c r="A209" s="30"/>
      <c r="B209" s="30"/>
      <c r="C209" s="30"/>
      <c r="D209" s="30"/>
      <c r="E209" s="30"/>
      <c r="F209" s="30"/>
      <c r="G209" s="30"/>
      <c r="H209" s="30"/>
      <c r="I209" s="30"/>
      <c r="J209" s="30"/>
    </row>
    <row r="210" spans="1:10" ht="18.75">
      <c r="A210" s="30"/>
      <c r="B210" s="30"/>
      <c r="C210" s="30"/>
      <c r="D210" s="30"/>
      <c r="E210" s="30"/>
      <c r="F210" s="30"/>
      <c r="G210" s="30"/>
      <c r="H210" s="30"/>
      <c r="I210" s="30"/>
      <c r="J210" s="30"/>
    </row>
    <row r="211" spans="1:10" ht="18.75">
      <c r="A211" s="81"/>
      <c r="B211" s="81"/>
      <c r="C211" s="81"/>
      <c r="D211" s="81"/>
      <c r="E211" s="81"/>
      <c r="F211" s="81"/>
      <c r="G211" s="81"/>
      <c r="H211" s="81"/>
      <c r="I211" s="81"/>
      <c r="J211" s="30"/>
    </row>
    <row r="212" spans="1:10" ht="18.75">
      <c r="A212" s="81"/>
      <c r="B212" s="81"/>
      <c r="C212" s="81"/>
      <c r="D212" s="81"/>
      <c r="E212" s="81"/>
      <c r="F212" s="81"/>
      <c r="G212" s="81"/>
      <c r="H212" s="81"/>
      <c r="I212" s="81"/>
      <c r="J212" s="30"/>
    </row>
    <row r="213" spans="1:10" ht="18.75">
      <c r="A213" s="199"/>
      <c r="B213" s="199"/>
      <c r="C213" s="199"/>
      <c r="D213" s="199"/>
      <c r="E213" s="287"/>
      <c r="F213" s="287"/>
      <c r="G213" s="287"/>
      <c r="H213" s="199"/>
      <c r="I213" s="199"/>
      <c r="J213" s="199"/>
    </row>
    <row r="214" spans="1:10" ht="18.75">
      <c r="A214" s="199"/>
      <c r="B214" s="199"/>
      <c r="C214" s="199"/>
      <c r="D214" s="199"/>
      <c r="E214" s="199"/>
      <c r="F214" s="199"/>
      <c r="G214" s="199"/>
      <c r="H214" s="199"/>
      <c r="I214" s="199"/>
      <c r="J214" s="199"/>
    </row>
    <row r="215" spans="1:10" ht="18.75">
      <c r="A215" s="199"/>
      <c r="B215" s="199"/>
      <c r="C215" s="199"/>
      <c r="D215" s="199"/>
      <c r="E215" s="199"/>
      <c r="F215" s="199"/>
      <c r="G215" s="199"/>
      <c r="H215" s="199"/>
      <c r="I215" s="199"/>
      <c r="J215" s="199"/>
    </row>
    <row r="216" spans="1:10" ht="18.75">
      <c r="A216" s="102"/>
      <c r="B216" s="81"/>
      <c r="C216" s="39"/>
      <c r="D216" s="39"/>
      <c r="E216" s="79"/>
      <c r="F216" s="79"/>
      <c r="G216" s="79"/>
      <c r="H216" s="210"/>
      <c r="I216" s="77"/>
      <c r="J216" s="76"/>
    </row>
    <row r="217" spans="1:10" ht="18.75">
      <c r="A217" s="81"/>
      <c r="B217" s="81"/>
      <c r="C217" s="39"/>
      <c r="D217" s="39"/>
      <c r="E217" s="79"/>
      <c r="F217" s="79"/>
      <c r="G217" s="79"/>
      <c r="H217" s="77"/>
      <c r="I217" s="77"/>
      <c r="J217" s="77"/>
    </row>
    <row r="218" spans="1:10" ht="18.75">
      <c r="A218" s="102"/>
      <c r="B218" s="81"/>
      <c r="C218" s="39"/>
      <c r="D218" s="39"/>
      <c r="E218" s="102"/>
      <c r="F218" s="81"/>
      <c r="G218" s="81"/>
      <c r="H218" s="39"/>
      <c r="I218" s="39"/>
      <c r="J218" s="39"/>
    </row>
    <row r="219" spans="1:10" ht="18.75">
      <c r="A219" s="102"/>
      <c r="B219" s="81"/>
      <c r="C219" s="39"/>
      <c r="D219" s="39"/>
      <c r="E219" s="102"/>
      <c r="F219" s="147"/>
      <c r="G219" s="147"/>
      <c r="H219" s="39"/>
      <c r="I219" s="39"/>
      <c r="J219" s="77"/>
    </row>
    <row r="220" spans="1:10" ht="18.75">
      <c r="A220" s="102"/>
      <c r="B220" s="132"/>
      <c r="C220" s="39"/>
      <c r="D220" s="39"/>
      <c r="E220" s="104"/>
      <c r="F220" s="104"/>
      <c r="G220" s="104"/>
      <c r="H220" s="75"/>
      <c r="I220" s="77"/>
      <c r="J220" s="76"/>
    </row>
    <row r="221" spans="1:10" ht="18.75">
      <c r="A221" s="102"/>
      <c r="B221" s="132"/>
      <c r="C221" s="39"/>
      <c r="D221" s="39"/>
      <c r="E221" s="79"/>
      <c r="F221" s="79"/>
      <c r="G221" s="79"/>
      <c r="H221" s="30"/>
      <c r="I221" s="77"/>
      <c r="J221" s="30"/>
    </row>
    <row r="222" spans="1:10" ht="18.75">
      <c r="A222" s="102"/>
      <c r="B222" s="132"/>
      <c r="C222" s="30"/>
      <c r="D222" s="77"/>
      <c r="E222" s="30"/>
      <c r="F222" s="30"/>
      <c r="G222" s="30"/>
      <c r="H222" s="30"/>
      <c r="I222" s="30"/>
      <c r="J222" s="30"/>
    </row>
    <row r="223" spans="1:10" ht="18.75">
      <c r="A223" s="102"/>
      <c r="B223" s="81"/>
      <c r="C223" s="30"/>
      <c r="D223" s="39"/>
      <c r="E223" s="30"/>
      <c r="F223" s="30"/>
      <c r="G223" s="30"/>
      <c r="H223" s="30"/>
      <c r="I223" s="30"/>
      <c r="J223" s="30"/>
    </row>
    <row r="224" spans="1:10" ht="18.75">
      <c r="A224" s="102"/>
      <c r="B224" s="30"/>
      <c r="C224" s="30"/>
      <c r="D224" s="39"/>
      <c r="E224" s="30"/>
      <c r="F224" s="30"/>
      <c r="G224" s="30"/>
      <c r="H224" s="30"/>
      <c r="I224" s="30"/>
      <c r="J224" s="30"/>
    </row>
    <row r="225" spans="1:10" ht="18.75" customHeight="1">
      <c r="A225" s="102"/>
      <c r="B225" s="81"/>
      <c r="C225" s="39"/>
      <c r="D225" s="39"/>
      <c r="E225" s="85"/>
      <c r="F225" s="79"/>
      <c r="G225" s="85"/>
      <c r="H225" s="77"/>
      <c r="I225" s="77"/>
      <c r="J225" s="76"/>
    </row>
    <row r="226" spans="1:10" ht="18.75">
      <c r="A226" s="102"/>
      <c r="B226" s="81"/>
      <c r="C226" s="39"/>
      <c r="D226" s="39"/>
      <c r="E226" s="79"/>
      <c r="F226" s="79"/>
      <c r="G226" s="79"/>
      <c r="H226" s="77"/>
      <c r="I226" s="77"/>
      <c r="J226" s="76"/>
    </row>
    <row r="227" spans="1:10" ht="18.75">
      <c r="A227" s="102"/>
      <c r="B227" s="81"/>
      <c r="C227" s="39"/>
      <c r="D227" s="77"/>
      <c r="E227" s="79"/>
      <c r="F227" s="80"/>
      <c r="G227" s="80"/>
      <c r="H227" s="39"/>
      <c r="I227" s="39"/>
      <c r="J227" s="148"/>
    </row>
    <row r="228" spans="1:10" ht="18.75">
      <c r="A228" s="102"/>
      <c r="B228" s="81"/>
      <c r="C228" s="39"/>
      <c r="D228" s="77"/>
      <c r="E228" s="79"/>
      <c r="F228" s="80"/>
      <c r="G228" s="80"/>
      <c r="H228" s="39"/>
      <c r="I228" s="39"/>
      <c r="J228" s="148"/>
    </row>
    <row r="229" spans="1:10" ht="18.75">
      <c r="A229" s="102"/>
      <c r="B229" s="81"/>
      <c r="C229" s="39"/>
      <c r="D229" s="77"/>
      <c r="E229" s="79"/>
      <c r="F229" s="80"/>
      <c r="G229" s="80"/>
      <c r="H229" s="39"/>
      <c r="I229" s="39"/>
      <c r="J229" s="148"/>
    </row>
    <row r="230" spans="1:10" ht="18.75">
      <c r="A230" s="102"/>
      <c r="B230" s="81"/>
      <c r="C230" s="39"/>
      <c r="D230" s="77"/>
      <c r="E230" s="79"/>
      <c r="F230" s="80"/>
      <c r="G230" s="80"/>
      <c r="H230" s="39"/>
      <c r="I230" s="39"/>
      <c r="J230" s="148"/>
    </row>
    <row r="231" spans="1:10" ht="18.75">
      <c r="A231" s="102"/>
      <c r="B231" s="81"/>
      <c r="C231" s="39"/>
      <c r="D231" s="77"/>
      <c r="E231" s="79"/>
      <c r="F231" s="85"/>
      <c r="G231" s="85"/>
      <c r="H231" s="39"/>
      <c r="I231" s="39"/>
      <c r="J231" s="76"/>
    </row>
    <row r="232" spans="1:10" ht="18.75">
      <c r="A232" s="102"/>
      <c r="B232" s="81"/>
      <c r="C232" s="39"/>
      <c r="D232" s="77"/>
      <c r="E232" s="79"/>
      <c r="F232" s="85"/>
      <c r="G232" s="85"/>
      <c r="H232" s="39"/>
      <c r="I232" s="39"/>
      <c r="J232" s="76"/>
    </row>
    <row r="233" spans="1:10" ht="15">
      <c r="A233" s="163"/>
      <c r="B233" s="163"/>
      <c r="C233" s="163"/>
      <c r="D233" s="163"/>
      <c r="E233" s="163"/>
      <c r="F233" s="163"/>
      <c r="G233" s="163"/>
      <c r="H233" s="163"/>
      <c r="I233" s="163"/>
      <c r="J233" s="163"/>
    </row>
    <row r="234" spans="1:10" ht="18.75">
      <c r="A234" s="287"/>
      <c r="B234" s="287"/>
      <c r="C234" s="287"/>
      <c r="D234" s="287"/>
      <c r="E234" s="287"/>
      <c r="F234" s="287"/>
      <c r="G234" s="287"/>
      <c r="H234" s="287"/>
      <c r="I234" s="287"/>
      <c r="J234" s="287"/>
    </row>
    <row r="235" spans="1:10" ht="18.75">
      <c r="A235" s="287"/>
      <c r="B235" s="287"/>
      <c r="C235" s="287"/>
      <c r="D235" s="287"/>
      <c r="E235" s="287"/>
      <c r="F235" s="287"/>
      <c r="G235" s="287"/>
      <c r="H235" s="287"/>
      <c r="I235" s="287"/>
      <c r="J235" s="287"/>
    </row>
    <row r="236" spans="1:10" ht="18.75">
      <c r="A236" s="30"/>
      <c r="B236" s="30"/>
      <c r="C236" s="30"/>
      <c r="D236" s="30"/>
      <c r="E236" s="30"/>
      <c r="F236" s="30"/>
      <c r="G236" s="30"/>
      <c r="H236" s="30"/>
      <c r="I236" s="30"/>
      <c r="J236" s="30"/>
    </row>
    <row r="237" spans="1:10" ht="18.75">
      <c r="A237" s="30"/>
      <c r="B237" s="30"/>
      <c r="C237" s="30"/>
      <c r="D237" s="30"/>
      <c r="E237" s="30"/>
      <c r="F237" s="30"/>
      <c r="G237" s="30"/>
      <c r="H237" s="30"/>
      <c r="I237" s="30"/>
      <c r="J237" s="30"/>
    </row>
    <row r="238" spans="1:10" ht="18.75">
      <c r="A238" s="30"/>
      <c r="B238" s="30"/>
      <c r="C238" s="30"/>
      <c r="D238" s="30"/>
      <c r="E238" s="30"/>
      <c r="F238" s="30"/>
      <c r="G238" s="30"/>
      <c r="H238" s="30"/>
      <c r="I238" s="30"/>
      <c r="J238" s="30"/>
    </row>
    <row r="239" spans="1:10" ht="18.75">
      <c r="A239" s="30"/>
      <c r="B239" s="30"/>
      <c r="C239" s="30"/>
      <c r="D239" s="30"/>
      <c r="E239" s="30"/>
      <c r="F239" s="30"/>
      <c r="G239" s="30"/>
      <c r="H239" s="30"/>
      <c r="I239" s="30"/>
      <c r="J239" s="30"/>
    </row>
    <row r="240" spans="1:10" ht="18.75">
      <c r="A240" s="81"/>
      <c r="B240" s="81"/>
      <c r="C240" s="81"/>
      <c r="D240" s="81"/>
      <c r="E240" s="81"/>
      <c r="F240" s="81"/>
      <c r="G240" s="81"/>
      <c r="H240" s="81"/>
      <c r="I240" s="81"/>
      <c r="J240" s="30"/>
    </row>
    <row r="241" spans="1:10" ht="18.75">
      <c r="A241" s="81"/>
      <c r="B241" s="81"/>
      <c r="C241" s="81"/>
      <c r="D241" s="81"/>
      <c r="E241" s="81"/>
      <c r="F241" s="81"/>
      <c r="G241" s="81"/>
      <c r="H241" s="81"/>
      <c r="I241" s="81"/>
      <c r="J241" s="30"/>
    </row>
    <row r="242" spans="1:10" ht="18.75">
      <c r="A242" s="81"/>
      <c r="B242" s="81"/>
      <c r="C242" s="81"/>
      <c r="D242" s="81"/>
      <c r="E242" s="81"/>
      <c r="F242" s="81"/>
      <c r="G242" s="81"/>
      <c r="H242" s="81"/>
      <c r="I242" s="81"/>
      <c r="J242" s="112"/>
    </row>
    <row r="243" spans="1:10" ht="18.75">
      <c r="A243" s="112"/>
      <c r="B243" s="112"/>
      <c r="C243" s="112"/>
      <c r="D243" s="112"/>
      <c r="E243" s="287"/>
      <c r="F243" s="287"/>
      <c r="G243" s="287"/>
      <c r="H243" s="112"/>
      <c r="I243" s="112"/>
      <c r="J243" s="112"/>
    </row>
    <row r="244" spans="1:10" ht="18.75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</row>
    <row r="245" spans="1:10" ht="18.75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</row>
    <row r="246" spans="1:10" ht="18.75">
      <c r="A246" s="102"/>
      <c r="B246" s="132"/>
      <c r="C246" s="77"/>
      <c r="D246" s="39"/>
      <c r="E246" s="79"/>
      <c r="F246" s="79"/>
      <c r="G246" s="79"/>
      <c r="H246" s="144"/>
      <c r="I246" s="77"/>
      <c r="J246" s="76"/>
    </row>
    <row r="247" spans="1:10" ht="18.75">
      <c r="A247" s="102"/>
      <c r="B247" s="132"/>
      <c r="C247" s="77"/>
      <c r="D247" s="39"/>
      <c r="E247" s="79"/>
      <c r="F247" s="79"/>
      <c r="G247" s="79"/>
      <c r="H247" s="30"/>
      <c r="I247" s="39"/>
      <c r="J247" s="76"/>
    </row>
    <row r="248" spans="1:10" ht="18.75">
      <c r="A248" s="81"/>
      <c r="B248" s="81"/>
      <c r="C248" s="77"/>
      <c r="D248" s="39"/>
      <c r="E248" s="79"/>
      <c r="F248" s="79"/>
      <c r="G248" s="79"/>
      <c r="H248" s="30"/>
      <c r="I248" s="39"/>
      <c r="J248" s="76"/>
    </row>
    <row r="249" spans="1:10" ht="18.75">
      <c r="A249" s="81"/>
      <c r="B249" s="81"/>
      <c r="C249" s="77"/>
      <c r="D249" s="39"/>
      <c r="E249" s="81"/>
      <c r="F249" s="81"/>
      <c r="G249" s="81"/>
      <c r="H249" s="75"/>
      <c r="I249" s="39"/>
      <c r="J249" s="76"/>
    </row>
    <row r="250" spans="1:10" ht="18.75">
      <c r="A250" s="102"/>
      <c r="B250" s="132"/>
      <c r="C250" s="77"/>
      <c r="D250" s="39"/>
      <c r="E250" s="85"/>
      <c r="F250" s="85"/>
      <c r="G250" s="85"/>
      <c r="H250" s="88"/>
      <c r="I250" s="39"/>
      <c r="J250" s="76"/>
    </row>
    <row r="251" spans="1:10" ht="18.75">
      <c r="A251" s="81"/>
      <c r="B251" s="81"/>
      <c r="C251" s="77"/>
      <c r="D251" s="39"/>
      <c r="E251" s="85"/>
      <c r="F251" s="85"/>
      <c r="G251" s="85"/>
      <c r="H251" s="82"/>
      <c r="I251" s="39"/>
      <c r="J251" s="76"/>
    </row>
    <row r="252" spans="1:10" ht="18.75">
      <c r="A252" s="81"/>
      <c r="B252" s="81"/>
      <c r="C252" s="77"/>
      <c r="D252" s="39"/>
      <c r="E252" s="39"/>
      <c r="F252" s="39"/>
      <c r="G252" s="39"/>
      <c r="H252" s="30"/>
      <c r="I252" s="39"/>
      <c r="J252" s="76"/>
    </row>
    <row r="253" spans="1:10" ht="18.75">
      <c r="A253" s="102"/>
      <c r="B253" s="81"/>
      <c r="C253" s="77"/>
      <c r="D253" s="39"/>
      <c r="E253" s="147"/>
      <c r="F253" s="147"/>
      <c r="G253" s="147"/>
      <c r="H253" s="82"/>
      <c r="I253" s="39"/>
      <c r="J253" s="76"/>
    </row>
    <row r="254" spans="1:10" ht="18.75">
      <c r="A254" s="102"/>
      <c r="B254" s="81"/>
      <c r="C254" s="39"/>
      <c r="D254" s="39"/>
      <c r="E254" s="136"/>
      <c r="F254" s="102"/>
      <c r="G254" s="102"/>
      <c r="H254" s="30"/>
      <c r="I254" s="39"/>
      <c r="J254" s="30"/>
    </row>
    <row r="255" spans="1:10" ht="18.75">
      <c r="A255" s="102"/>
      <c r="B255" s="81"/>
      <c r="C255" s="39"/>
      <c r="D255" s="39"/>
      <c r="E255" s="102"/>
      <c r="F255" s="30"/>
      <c r="G255" s="30"/>
      <c r="H255" s="30"/>
      <c r="I255" s="30"/>
      <c r="J255" s="30"/>
    </row>
    <row r="256" spans="1:10" ht="18.75">
      <c r="A256" s="102"/>
      <c r="B256" s="81"/>
      <c r="C256" s="39"/>
      <c r="D256" s="39"/>
      <c r="E256" s="136"/>
      <c r="F256" s="30"/>
      <c r="G256" s="30"/>
      <c r="H256" s="30"/>
      <c r="I256" s="30"/>
      <c r="J256" s="30"/>
    </row>
    <row r="257" spans="1:10" ht="18.75">
      <c r="A257" s="30"/>
      <c r="B257" s="30"/>
      <c r="C257" s="30"/>
      <c r="D257" s="30"/>
      <c r="E257" s="30"/>
      <c r="F257" s="30"/>
      <c r="G257" s="30"/>
      <c r="H257" s="30"/>
      <c r="I257" s="30"/>
      <c r="J257" s="30"/>
    </row>
    <row r="258" spans="1:10" ht="14.25">
      <c r="A258" s="83"/>
      <c r="B258" s="83"/>
      <c r="C258" s="83"/>
      <c r="D258" s="83"/>
      <c r="E258" s="83"/>
      <c r="F258" s="83"/>
      <c r="G258" s="83"/>
      <c r="H258" s="83"/>
      <c r="I258" s="83"/>
      <c r="J258" s="83"/>
    </row>
    <row r="259" spans="1:10" ht="18.75">
      <c r="A259" s="287"/>
      <c r="B259" s="287"/>
      <c r="C259" s="287"/>
      <c r="D259" s="287"/>
      <c r="E259" s="287"/>
      <c r="F259" s="287"/>
      <c r="G259" s="287"/>
      <c r="H259" s="287"/>
      <c r="I259" s="287"/>
      <c r="J259" s="287"/>
    </row>
    <row r="260" spans="1:10" ht="18.75">
      <c r="A260" s="287"/>
      <c r="B260" s="287"/>
      <c r="C260" s="287"/>
      <c r="D260" s="287"/>
      <c r="E260" s="287"/>
      <c r="F260" s="287"/>
      <c r="G260" s="287"/>
      <c r="H260" s="287"/>
      <c r="I260" s="287"/>
      <c r="J260" s="287"/>
    </row>
    <row r="261" spans="1:10" ht="18.75">
      <c r="A261" s="287"/>
      <c r="B261" s="287"/>
      <c r="C261" s="287"/>
      <c r="D261" s="287"/>
      <c r="E261" s="287"/>
      <c r="F261" s="287"/>
      <c r="G261" s="287"/>
      <c r="H261" s="287"/>
      <c r="I261" s="287"/>
      <c r="J261" s="287"/>
    </row>
    <row r="262" spans="1:10" ht="18.75">
      <c r="A262" s="30"/>
      <c r="B262" s="30"/>
      <c r="C262" s="30"/>
      <c r="D262" s="30"/>
      <c r="E262" s="30"/>
      <c r="F262" s="30"/>
      <c r="G262" s="30"/>
      <c r="H262" s="30"/>
      <c r="I262" s="30"/>
      <c r="J262" s="30"/>
    </row>
    <row r="263" spans="1:10" ht="18.75">
      <c r="A263" s="30"/>
      <c r="B263" s="30"/>
      <c r="C263" s="30"/>
      <c r="D263" s="30"/>
      <c r="E263" s="30"/>
      <c r="F263" s="30"/>
      <c r="G263" s="30"/>
      <c r="H263" s="30"/>
      <c r="I263" s="30"/>
      <c r="J263" s="30"/>
    </row>
    <row r="264" spans="1:10" ht="18.75">
      <c r="A264" s="30"/>
      <c r="B264" s="30"/>
      <c r="C264" s="30"/>
      <c r="D264" s="30"/>
      <c r="E264" s="30"/>
      <c r="F264" s="30"/>
      <c r="G264" s="30"/>
      <c r="H264" s="30"/>
      <c r="I264" s="30"/>
      <c r="J264" s="30"/>
    </row>
    <row r="265" spans="1:10" ht="18.75">
      <c r="A265" s="30"/>
      <c r="B265" s="30"/>
      <c r="C265" s="30"/>
      <c r="D265" s="30"/>
      <c r="E265" s="30"/>
      <c r="F265" s="30"/>
      <c r="G265" s="30"/>
      <c r="H265" s="30"/>
      <c r="I265" s="30"/>
      <c r="J265" s="30"/>
    </row>
    <row r="266" spans="1:10" ht="18.75">
      <c r="A266" s="81"/>
      <c r="B266" s="81"/>
      <c r="C266" s="81"/>
      <c r="D266" s="81"/>
      <c r="E266" s="81"/>
      <c r="F266" s="81"/>
      <c r="G266" s="81"/>
      <c r="H266" s="81"/>
      <c r="I266" s="81"/>
      <c r="J266" s="30"/>
    </row>
    <row r="267" spans="1:10" ht="18.75">
      <c r="A267" s="81"/>
      <c r="B267" s="81"/>
      <c r="C267" s="81"/>
      <c r="D267" s="81"/>
      <c r="E267" s="81"/>
      <c r="F267" s="81"/>
      <c r="G267" s="81"/>
      <c r="H267" s="81"/>
      <c r="I267" s="81"/>
      <c r="J267" s="30"/>
    </row>
    <row r="268" spans="1:10" ht="18.75">
      <c r="A268" s="81"/>
      <c r="B268" s="81"/>
      <c r="C268" s="81"/>
      <c r="D268" s="81"/>
      <c r="E268" s="81"/>
      <c r="F268" s="81"/>
      <c r="G268" s="81"/>
      <c r="H268" s="81"/>
      <c r="I268" s="81"/>
      <c r="J268" s="112"/>
    </row>
    <row r="269" spans="1:10" ht="18.75">
      <c r="A269" s="112"/>
      <c r="B269" s="112"/>
      <c r="C269" s="112"/>
      <c r="D269" s="112"/>
      <c r="E269" s="287"/>
      <c r="F269" s="287"/>
      <c r="G269" s="287"/>
      <c r="H269" s="112"/>
      <c r="I269" s="112"/>
      <c r="J269" s="112"/>
    </row>
    <row r="270" spans="1:10" ht="18.75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</row>
    <row r="271" spans="1:10" ht="18.75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</row>
    <row r="272" spans="1:10" ht="18.75">
      <c r="A272" s="102"/>
      <c r="B272" s="81"/>
      <c r="C272" s="77"/>
      <c r="D272" s="39"/>
      <c r="E272" s="104"/>
      <c r="F272" s="79"/>
      <c r="G272" s="79"/>
      <c r="H272" s="144"/>
      <c r="I272" s="39"/>
      <c r="J272" s="76"/>
    </row>
    <row r="273" spans="1:10" ht="18.75">
      <c r="A273" s="81"/>
      <c r="B273" s="81"/>
      <c r="C273" s="77"/>
      <c r="D273" s="77"/>
      <c r="E273" s="85"/>
      <c r="F273" s="79"/>
      <c r="G273" s="79"/>
      <c r="H273" s="81"/>
      <c r="I273" s="39"/>
      <c r="J273" s="77"/>
    </row>
    <row r="274" spans="1:10" ht="18.75">
      <c r="A274" s="81"/>
      <c r="B274" s="81"/>
      <c r="C274" s="77"/>
      <c r="D274" s="39"/>
      <c r="E274" s="79"/>
      <c r="F274" s="79"/>
      <c r="G274" s="79"/>
      <c r="H274" s="81"/>
      <c r="I274" s="39"/>
      <c r="J274" s="77"/>
    </row>
    <row r="275" spans="1:10" ht="18.75">
      <c r="A275" s="81"/>
      <c r="B275" s="81"/>
      <c r="C275" s="77"/>
      <c r="D275" s="39"/>
      <c r="E275" s="81"/>
      <c r="F275" s="81"/>
      <c r="G275" s="81"/>
      <c r="H275" s="132"/>
      <c r="I275" s="39"/>
      <c r="J275" s="77"/>
    </row>
    <row r="276" spans="1:10" ht="18.75">
      <c r="A276" s="102"/>
      <c r="B276" s="81"/>
      <c r="C276" s="77"/>
      <c r="D276" s="77"/>
      <c r="E276" s="104"/>
      <c r="F276" s="85"/>
      <c r="G276" s="85"/>
      <c r="H276" s="88"/>
      <c r="I276" s="77"/>
      <c r="J276" s="76"/>
    </row>
    <row r="277" spans="1:10" ht="19.5">
      <c r="A277" s="102"/>
      <c r="B277" s="81"/>
      <c r="C277" s="77"/>
      <c r="D277" s="77"/>
      <c r="E277" s="79"/>
      <c r="F277" s="85"/>
      <c r="G277" s="85"/>
      <c r="H277" s="82"/>
      <c r="I277" s="39"/>
      <c r="J277" s="116"/>
    </row>
    <row r="278" spans="1:10" ht="18.75">
      <c r="A278" s="81"/>
      <c r="B278" s="81"/>
      <c r="C278" s="77"/>
      <c r="D278" s="77"/>
      <c r="E278" s="81"/>
      <c r="F278" s="39"/>
      <c r="G278" s="39"/>
      <c r="H278" s="30"/>
      <c r="I278" s="39"/>
      <c r="J278" s="76"/>
    </row>
    <row r="279" spans="1:10" ht="18.75">
      <c r="A279" s="102"/>
      <c r="B279" s="81"/>
      <c r="C279" s="77"/>
      <c r="D279" s="39"/>
      <c r="E279" s="147"/>
      <c r="F279" s="147"/>
      <c r="G279" s="147"/>
      <c r="H279" s="82"/>
      <c r="I279" s="39"/>
      <c r="J279" s="76"/>
    </row>
    <row r="280" spans="1:10" ht="18.75">
      <c r="A280" s="102"/>
      <c r="B280" s="81"/>
      <c r="C280" s="39"/>
      <c r="D280" s="39"/>
      <c r="E280" s="79"/>
      <c r="F280" s="79"/>
      <c r="G280" s="79"/>
      <c r="H280" s="90"/>
      <c r="I280" s="39"/>
      <c r="J280" s="76"/>
    </row>
    <row r="281" spans="1:10" ht="18.75">
      <c r="A281" s="81"/>
      <c r="B281" s="81"/>
      <c r="C281" s="39"/>
      <c r="D281" s="81"/>
      <c r="E281" s="79"/>
      <c r="F281" s="79"/>
      <c r="G281" s="79"/>
      <c r="H281" s="30"/>
      <c r="I281" s="81"/>
      <c r="J281" s="39"/>
    </row>
    <row r="282" spans="1:10" ht="18.75">
      <c r="A282" s="81"/>
      <c r="B282" s="81"/>
      <c r="C282" s="150"/>
      <c r="D282" s="81"/>
      <c r="E282" s="81"/>
      <c r="F282" s="81"/>
      <c r="G282" s="81"/>
      <c r="H282" s="30"/>
      <c r="I282" s="30"/>
      <c r="J282" s="30"/>
    </row>
    <row r="283" spans="1:10" ht="18.75">
      <c r="A283" s="30"/>
      <c r="B283" s="30"/>
      <c r="C283" s="30"/>
      <c r="D283" s="30"/>
      <c r="E283" s="30"/>
      <c r="F283" s="30"/>
      <c r="G283" s="30"/>
      <c r="H283" s="30"/>
      <c r="I283" s="30"/>
      <c r="J283" s="30"/>
    </row>
    <row r="284" spans="1:10" ht="14.25">
      <c r="A284" s="83"/>
      <c r="B284" s="83"/>
      <c r="C284" s="83"/>
      <c r="D284" s="83"/>
      <c r="E284" s="83"/>
      <c r="F284" s="83"/>
      <c r="G284" s="83"/>
      <c r="H284" s="83"/>
      <c r="I284" s="83"/>
      <c r="J284" s="83"/>
    </row>
    <row r="285" spans="1:10" ht="18.75">
      <c r="A285" s="287"/>
      <c r="B285" s="287"/>
      <c r="C285" s="287"/>
      <c r="D285" s="287"/>
      <c r="E285" s="287"/>
      <c r="F285" s="287"/>
      <c r="G285" s="287"/>
      <c r="H285" s="287"/>
      <c r="I285" s="287"/>
      <c r="J285" s="287"/>
    </row>
    <row r="286" spans="1:10" ht="18.75">
      <c r="A286" s="287"/>
      <c r="B286" s="287"/>
      <c r="C286" s="287"/>
      <c r="D286" s="287"/>
      <c r="E286" s="287"/>
      <c r="F286" s="287"/>
      <c r="G286" s="287"/>
      <c r="H286" s="287"/>
      <c r="I286" s="287"/>
      <c r="J286" s="287"/>
    </row>
    <row r="287" spans="1:10" ht="18.75">
      <c r="A287" s="287"/>
      <c r="B287" s="287"/>
      <c r="C287" s="287"/>
      <c r="D287" s="287"/>
      <c r="E287" s="287"/>
      <c r="F287" s="287"/>
      <c r="G287" s="287"/>
      <c r="H287" s="287"/>
      <c r="I287" s="287"/>
      <c r="J287" s="287"/>
    </row>
    <row r="288" spans="1:10" ht="18.75">
      <c r="A288" s="30"/>
      <c r="B288" s="30"/>
      <c r="C288" s="30"/>
      <c r="D288" s="30"/>
      <c r="E288" s="30"/>
      <c r="F288" s="30"/>
      <c r="G288" s="30"/>
      <c r="H288" s="30"/>
      <c r="I288" s="30"/>
      <c r="J288" s="30"/>
    </row>
    <row r="289" spans="1:10" ht="18.75">
      <c r="A289" s="30"/>
      <c r="B289" s="30"/>
      <c r="C289" s="30"/>
      <c r="D289" s="30"/>
      <c r="E289" s="30"/>
      <c r="F289" s="30"/>
      <c r="G289" s="30"/>
      <c r="H289" s="30"/>
      <c r="I289" s="30"/>
      <c r="J289" s="30"/>
    </row>
    <row r="290" spans="1:10" ht="18.75">
      <c r="A290" s="30"/>
      <c r="B290" s="30"/>
      <c r="C290" s="30"/>
      <c r="D290" s="30"/>
      <c r="E290" s="30"/>
      <c r="F290" s="30"/>
      <c r="G290" s="30"/>
      <c r="H290" s="30"/>
      <c r="I290" s="30"/>
      <c r="J290" s="30"/>
    </row>
    <row r="291" spans="1:10" ht="18.75">
      <c r="A291" s="30"/>
      <c r="B291" s="30"/>
      <c r="C291" s="30"/>
      <c r="D291" s="30"/>
      <c r="E291" s="30"/>
      <c r="F291" s="30"/>
      <c r="G291" s="30"/>
      <c r="H291" s="30"/>
      <c r="I291" s="30"/>
      <c r="J291" s="30"/>
    </row>
    <row r="292" spans="1:10" ht="18.75">
      <c r="A292" s="81"/>
      <c r="B292" s="81"/>
      <c r="C292" s="81"/>
      <c r="D292" s="81"/>
      <c r="E292" s="81"/>
      <c r="F292" s="81"/>
      <c r="G292" s="81"/>
      <c r="H292" s="81"/>
      <c r="I292" s="81"/>
      <c r="J292" s="30"/>
    </row>
    <row r="293" spans="1:10" ht="18.75">
      <c r="A293" s="81"/>
      <c r="B293" s="81"/>
      <c r="C293" s="81"/>
      <c r="D293" s="81"/>
      <c r="E293" s="81"/>
      <c r="F293" s="81"/>
      <c r="G293" s="81"/>
      <c r="H293" s="81"/>
      <c r="I293" s="81"/>
      <c r="J293" s="30"/>
    </row>
    <row r="294" spans="1:10" ht="18.75">
      <c r="A294" s="81"/>
      <c r="B294" s="81"/>
      <c r="C294" s="81"/>
      <c r="D294" s="81"/>
      <c r="E294" s="81"/>
      <c r="F294" s="81"/>
      <c r="G294" s="81"/>
      <c r="H294" s="81"/>
      <c r="I294" s="81"/>
      <c r="J294" s="112"/>
    </row>
    <row r="295" spans="1:10" ht="18.75">
      <c r="A295" s="112"/>
      <c r="B295" s="112"/>
      <c r="C295" s="112"/>
      <c r="D295" s="112"/>
      <c r="E295" s="287"/>
      <c r="F295" s="287"/>
      <c r="G295" s="287"/>
      <c r="H295" s="112"/>
      <c r="I295" s="112"/>
      <c r="J295" s="112"/>
    </row>
    <row r="296" spans="1:10" ht="18.75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</row>
    <row r="297" spans="1:10" ht="18.75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</row>
    <row r="298" spans="1:10" ht="18.75">
      <c r="A298" s="102"/>
      <c r="B298" s="81"/>
      <c r="C298" s="39"/>
      <c r="D298" s="39"/>
      <c r="E298" s="79"/>
      <c r="F298" s="79"/>
      <c r="G298" s="79"/>
      <c r="H298" s="90"/>
      <c r="I298" s="39"/>
      <c r="J298" s="76"/>
    </row>
    <row r="299" spans="1:10" ht="18.75">
      <c r="A299" s="81"/>
      <c r="B299" s="81"/>
      <c r="C299" s="39"/>
      <c r="D299" s="39"/>
      <c r="E299" s="79"/>
      <c r="F299" s="79"/>
      <c r="G299" s="79"/>
      <c r="H299" s="30"/>
      <c r="I299" s="39"/>
      <c r="J299" s="77"/>
    </row>
    <row r="300" spans="1:10" ht="18.75">
      <c r="A300" s="81"/>
      <c r="B300" s="81"/>
      <c r="C300" s="39"/>
      <c r="D300" s="39"/>
      <c r="E300" s="81"/>
      <c r="F300" s="81"/>
      <c r="G300" s="81"/>
      <c r="H300" s="30"/>
      <c r="I300" s="39"/>
      <c r="J300" s="77"/>
    </row>
    <row r="301" spans="1:10" ht="18.75">
      <c r="A301" s="151"/>
      <c r="B301" s="152"/>
      <c r="C301" s="39"/>
      <c r="D301" s="153"/>
      <c r="E301" s="151"/>
      <c r="F301" s="151"/>
      <c r="G301" s="151"/>
      <c r="H301" s="87"/>
      <c r="I301" s="39"/>
      <c r="J301" s="77"/>
    </row>
    <row r="302" spans="1:10" ht="18.75">
      <c r="A302" s="81"/>
      <c r="B302" s="81"/>
      <c r="C302" s="150"/>
      <c r="D302" s="81"/>
      <c r="E302" s="81"/>
      <c r="F302" s="81"/>
      <c r="G302" s="81"/>
      <c r="H302" s="88"/>
      <c r="I302" s="150"/>
      <c r="J302" s="76"/>
    </row>
    <row r="303" spans="1:10" ht="18.75">
      <c r="A303" s="102"/>
      <c r="B303" s="81"/>
      <c r="C303" s="39"/>
      <c r="D303" s="39"/>
      <c r="E303" s="104"/>
      <c r="F303" s="104"/>
      <c r="G303" s="104"/>
      <c r="H303" s="88"/>
      <c r="I303" s="39"/>
      <c r="J303" s="148"/>
    </row>
    <row r="304" spans="1:10" ht="19.5">
      <c r="A304" s="102"/>
      <c r="B304" s="81"/>
      <c r="C304" s="39"/>
      <c r="D304" s="39"/>
      <c r="E304" s="79"/>
      <c r="F304" s="79"/>
      <c r="G304" s="79"/>
      <c r="H304" s="30"/>
      <c r="I304" s="81"/>
      <c r="J304" s="134"/>
    </row>
    <row r="305" spans="1:10" ht="19.5">
      <c r="A305" s="152"/>
      <c r="B305" s="81"/>
      <c r="C305" s="39"/>
      <c r="D305" s="39"/>
      <c r="E305" s="81"/>
      <c r="F305" s="81"/>
      <c r="G305" s="81"/>
      <c r="H305" s="82"/>
      <c r="I305" s="81"/>
      <c r="J305" s="134"/>
    </row>
    <row r="306" spans="1:10" ht="19.5">
      <c r="A306" s="102"/>
      <c r="B306" s="81"/>
      <c r="C306" s="39"/>
      <c r="D306" s="39"/>
      <c r="E306" s="136"/>
      <c r="F306" s="136"/>
      <c r="G306" s="136"/>
      <c r="H306" s="90"/>
      <c r="I306" s="81"/>
      <c r="J306" s="121"/>
    </row>
    <row r="307" spans="1:10" ht="18.75">
      <c r="A307" s="81"/>
      <c r="B307" s="81"/>
      <c r="C307" s="39"/>
      <c r="D307" s="81"/>
      <c r="E307" s="79"/>
      <c r="F307" s="79"/>
      <c r="G307" s="79"/>
      <c r="H307" s="30"/>
      <c r="I307" s="81"/>
      <c r="J307" s="39"/>
    </row>
    <row r="308" spans="1:10" ht="18.75">
      <c r="A308" s="81"/>
      <c r="B308" s="81"/>
      <c r="C308" s="150"/>
      <c r="D308" s="81"/>
      <c r="E308" s="81"/>
      <c r="F308" s="81"/>
      <c r="G308" s="81"/>
      <c r="H308" s="30"/>
      <c r="I308" s="30"/>
      <c r="J308" s="30"/>
    </row>
    <row r="309" spans="1:10" ht="18.75">
      <c r="A309" s="30"/>
      <c r="B309" s="30"/>
      <c r="C309" s="30"/>
      <c r="D309" s="30"/>
      <c r="E309" s="30"/>
      <c r="F309" s="30"/>
      <c r="G309" s="30"/>
      <c r="H309" s="30"/>
      <c r="I309" s="30"/>
      <c r="J309" s="30"/>
    </row>
    <row r="310" spans="1:10" ht="14.25">
      <c r="A310" s="83"/>
      <c r="B310" s="83"/>
      <c r="C310" s="83"/>
      <c r="D310" s="83"/>
      <c r="E310" s="83"/>
      <c r="F310" s="83"/>
      <c r="G310" s="83"/>
      <c r="H310" s="83"/>
      <c r="I310" s="83"/>
      <c r="J310" s="83"/>
    </row>
    <row r="311" spans="1:10" ht="18.75">
      <c r="A311" s="287"/>
      <c r="B311" s="287"/>
      <c r="C311" s="287"/>
      <c r="D311" s="287"/>
      <c r="E311" s="287"/>
      <c r="F311" s="287"/>
      <c r="G311" s="287"/>
      <c r="H311" s="287"/>
      <c r="I311" s="287"/>
      <c r="J311" s="287"/>
    </row>
    <row r="312" spans="1:10" ht="18.75">
      <c r="A312" s="287"/>
      <c r="B312" s="287"/>
      <c r="C312" s="287"/>
      <c r="D312" s="287"/>
      <c r="E312" s="287"/>
      <c r="F312" s="287"/>
      <c r="G312" s="287"/>
      <c r="H312" s="287"/>
      <c r="I312" s="287"/>
      <c r="J312" s="287"/>
    </row>
    <row r="313" spans="1:10" ht="18.75">
      <c r="A313" s="287"/>
      <c r="B313" s="287"/>
      <c r="C313" s="287"/>
      <c r="D313" s="287"/>
      <c r="E313" s="287"/>
      <c r="F313" s="287"/>
      <c r="G313" s="287"/>
      <c r="H313" s="287"/>
      <c r="I313" s="287"/>
      <c r="J313" s="287"/>
    </row>
    <row r="314" spans="1:10" ht="18.75">
      <c r="A314" s="30"/>
      <c r="B314" s="30"/>
      <c r="C314" s="30"/>
      <c r="D314" s="30"/>
      <c r="E314" s="30"/>
      <c r="F314" s="30"/>
      <c r="G314" s="30"/>
      <c r="H314" s="30"/>
      <c r="I314" s="30"/>
      <c r="J314" s="30"/>
    </row>
    <row r="315" spans="1:10" ht="18.75">
      <c r="A315" s="30"/>
      <c r="B315" s="30"/>
      <c r="C315" s="30"/>
      <c r="D315" s="30"/>
      <c r="E315" s="30"/>
      <c r="F315" s="30"/>
      <c r="G315" s="30"/>
      <c r="H315" s="30"/>
      <c r="I315" s="30"/>
      <c r="J315" s="30"/>
    </row>
    <row r="316" spans="1:10" ht="18.75">
      <c r="A316" s="30"/>
      <c r="B316" s="30"/>
      <c r="C316" s="30"/>
      <c r="D316" s="30"/>
      <c r="E316" s="30"/>
      <c r="F316" s="30"/>
      <c r="G316" s="30"/>
      <c r="H316" s="30"/>
      <c r="I316" s="30"/>
      <c r="J316" s="30"/>
    </row>
    <row r="317" spans="1:10" ht="18.75">
      <c r="A317" s="30"/>
      <c r="B317" s="30"/>
      <c r="C317" s="30"/>
      <c r="D317" s="30"/>
      <c r="E317" s="30"/>
      <c r="F317" s="30"/>
      <c r="G317" s="30"/>
      <c r="H317" s="30"/>
      <c r="I317" s="30"/>
      <c r="J317" s="30"/>
    </row>
    <row r="318" spans="1:10" ht="18.75">
      <c r="A318" s="81"/>
      <c r="B318" s="81"/>
      <c r="C318" s="81"/>
      <c r="D318" s="81"/>
      <c r="E318" s="81"/>
      <c r="F318" s="81"/>
      <c r="G318" s="81"/>
      <c r="H318" s="81"/>
      <c r="I318" s="81"/>
      <c r="J318" s="30"/>
    </row>
    <row r="319" spans="1:10" ht="18.75">
      <c r="A319" s="81"/>
      <c r="B319" s="81"/>
      <c r="C319" s="81"/>
      <c r="D319" s="81"/>
      <c r="E319" s="81"/>
      <c r="F319" s="81"/>
      <c r="G319" s="81"/>
      <c r="H319" s="81"/>
      <c r="I319" s="81"/>
      <c r="J319" s="30"/>
    </row>
    <row r="320" spans="1:10" ht="18.75">
      <c r="A320" s="81"/>
      <c r="B320" s="81"/>
      <c r="C320" s="81"/>
      <c r="D320" s="81"/>
      <c r="E320" s="81"/>
      <c r="F320" s="81"/>
      <c r="G320" s="81"/>
      <c r="H320" s="81"/>
      <c r="I320" s="81"/>
      <c r="J320" s="112"/>
    </row>
    <row r="321" spans="1:10" ht="18.75">
      <c r="A321" s="112"/>
      <c r="B321" s="112"/>
      <c r="C321" s="112"/>
      <c r="D321" s="112"/>
      <c r="E321" s="287"/>
      <c r="F321" s="287"/>
      <c r="G321" s="287"/>
      <c r="H321" s="112"/>
      <c r="I321" s="112"/>
      <c r="J321" s="112"/>
    </row>
    <row r="322" spans="1:10" ht="18.75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</row>
    <row r="323" spans="1:10" ht="18.75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</row>
    <row r="324" spans="1:10" ht="18.75">
      <c r="A324" s="102"/>
      <c r="B324" s="81"/>
      <c r="C324" s="39"/>
      <c r="D324" s="39"/>
      <c r="E324" s="104"/>
      <c r="F324" s="79"/>
      <c r="G324" s="79"/>
      <c r="H324" s="144"/>
      <c r="I324" s="39"/>
      <c r="J324" s="76"/>
    </row>
    <row r="325" spans="1:10" ht="18.75">
      <c r="A325" s="81"/>
      <c r="B325" s="81"/>
      <c r="C325" s="39"/>
      <c r="D325" s="39"/>
      <c r="E325" s="79"/>
      <c r="F325" s="79"/>
      <c r="G325" s="79"/>
      <c r="H325" s="39"/>
      <c r="I325" s="39"/>
      <c r="J325" s="77"/>
    </row>
    <row r="326" spans="1:10" ht="18.75">
      <c r="A326" s="81"/>
      <c r="B326" s="81"/>
      <c r="C326" s="39"/>
      <c r="D326" s="39"/>
      <c r="E326" s="81"/>
      <c r="F326" s="81"/>
      <c r="G326" s="81"/>
      <c r="H326" s="39"/>
      <c r="I326" s="39"/>
      <c r="J326" s="77"/>
    </row>
    <row r="327" spans="1:10" ht="18.75">
      <c r="A327" s="81"/>
      <c r="B327" s="81"/>
      <c r="C327" s="39"/>
      <c r="D327" s="39"/>
      <c r="E327" s="81"/>
      <c r="F327" s="81"/>
      <c r="G327" s="81"/>
      <c r="H327" s="39"/>
      <c r="I327" s="39"/>
      <c r="J327" s="77"/>
    </row>
    <row r="328" spans="1:10" ht="18.75">
      <c r="A328" s="81"/>
      <c r="B328" s="81"/>
      <c r="C328" s="39"/>
      <c r="D328" s="39"/>
      <c r="E328" s="81"/>
      <c r="F328" s="81"/>
      <c r="G328" s="81"/>
      <c r="H328" s="39"/>
      <c r="I328" s="39"/>
      <c r="J328" s="77"/>
    </row>
    <row r="329" spans="1:10" ht="18.75">
      <c r="A329" s="102"/>
      <c r="B329" s="81"/>
      <c r="C329" s="39"/>
      <c r="D329" s="39"/>
      <c r="E329" s="136"/>
      <c r="F329" s="136"/>
      <c r="G329" s="136"/>
      <c r="H329" s="39"/>
      <c r="I329" s="39"/>
      <c r="J329" s="39"/>
    </row>
    <row r="330" spans="1:10" ht="18.75">
      <c r="A330" s="102"/>
      <c r="B330" s="81"/>
      <c r="C330" s="39"/>
      <c r="D330" s="39"/>
      <c r="E330" s="81"/>
      <c r="F330" s="81"/>
      <c r="G330" s="81"/>
      <c r="H330" s="39"/>
      <c r="I330" s="77"/>
      <c r="J330" s="81"/>
    </row>
    <row r="331" spans="1:10" ht="18.75">
      <c r="A331" s="102"/>
      <c r="B331" s="81"/>
      <c r="C331" s="39"/>
      <c r="D331" s="81"/>
      <c r="E331" s="102"/>
      <c r="F331" s="102"/>
      <c r="G331" s="102"/>
      <c r="H331" s="39"/>
      <c r="I331" s="77"/>
      <c r="J331" s="81"/>
    </row>
    <row r="332" spans="1:10" ht="18.75">
      <c r="A332" s="102"/>
      <c r="B332" s="81"/>
      <c r="C332" s="39"/>
      <c r="D332" s="39"/>
      <c r="E332" s="136"/>
      <c r="F332" s="136"/>
      <c r="G332" s="136"/>
      <c r="H332" s="90"/>
      <c r="I332" s="81"/>
      <c r="J332" s="39"/>
    </row>
    <row r="333" spans="1:10" ht="18.75">
      <c r="A333" s="81"/>
      <c r="B333" s="81"/>
      <c r="C333" s="39"/>
      <c r="D333" s="81"/>
      <c r="E333" s="79"/>
      <c r="F333" s="79"/>
      <c r="G333" s="79"/>
      <c r="H333" s="30"/>
      <c r="I333" s="81"/>
      <c r="J333" s="39"/>
    </row>
    <row r="334" spans="1:10" ht="18.75">
      <c r="A334" s="81"/>
      <c r="B334" s="81"/>
      <c r="C334" s="150"/>
      <c r="D334" s="81"/>
      <c r="E334" s="81"/>
      <c r="F334" s="81"/>
      <c r="G334" s="81"/>
      <c r="H334" s="30"/>
      <c r="I334" s="30"/>
      <c r="J334" s="30"/>
    </row>
    <row r="335" spans="1:10" ht="18.75">
      <c r="A335" s="30"/>
      <c r="B335" s="30"/>
      <c r="C335" s="30"/>
      <c r="D335" s="30"/>
      <c r="E335" s="30"/>
      <c r="F335" s="30"/>
      <c r="G335" s="30"/>
      <c r="H335" s="30"/>
      <c r="I335" s="30"/>
      <c r="J335" s="30"/>
    </row>
    <row r="336" spans="1:10" ht="14.25">
      <c r="A336" s="83"/>
      <c r="B336" s="83"/>
      <c r="C336" s="83"/>
      <c r="D336" s="83"/>
      <c r="E336" s="83"/>
      <c r="F336" s="83"/>
      <c r="G336" s="83"/>
      <c r="H336" s="83"/>
      <c r="I336" s="83"/>
      <c r="J336" s="83"/>
    </row>
    <row r="337" spans="1:10" ht="18.75">
      <c r="A337" s="287"/>
      <c r="B337" s="287"/>
      <c r="C337" s="287"/>
      <c r="D337" s="287"/>
      <c r="E337" s="287"/>
      <c r="F337" s="287"/>
      <c r="G337" s="287"/>
      <c r="H337" s="287"/>
      <c r="I337" s="287"/>
      <c r="J337" s="287"/>
    </row>
    <row r="338" spans="1:10" ht="18.75">
      <c r="A338" s="287"/>
      <c r="B338" s="287"/>
      <c r="C338" s="287"/>
      <c r="D338" s="287"/>
      <c r="E338" s="287"/>
      <c r="F338" s="287"/>
      <c r="G338" s="287"/>
      <c r="H338" s="287"/>
      <c r="I338" s="287"/>
      <c r="J338" s="287"/>
    </row>
    <row r="339" spans="1:10" ht="18.75">
      <c r="A339" s="287"/>
      <c r="B339" s="287"/>
      <c r="C339" s="287"/>
      <c r="D339" s="287"/>
      <c r="E339" s="287"/>
      <c r="F339" s="287"/>
      <c r="G339" s="287"/>
      <c r="H339" s="287"/>
      <c r="I339" s="287"/>
      <c r="J339" s="287"/>
    </row>
    <row r="340" spans="1:10" ht="18.75">
      <c r="A340" s="30"/>
      <c r="B340" s="30"/>
      <c r="C340" s="30"/>
      <c r="D340" s="30"/>
      <c r="E340" s="30"/>
      <c r="F340" s="30"/>
      <c r="G340" s="30"/>
      <c r="H340" s="30"/>
      <c r="I340" s="30"/>
      <c r="J340" s="30"/>
    </row>
    <row r="341" spans="1:10" ht="18.75">
      <c r="A341" s="30"/>
      <c r="B341" s="30"/>
      <c r="C341" s="30"/>
      <c r="D341" s="30"/>
      <c r="E341" s="30"/>
      <c r="F341" s="30"/>
      <c r="G341" s="30"/>
      <c r="H341" s="30"/>
      <c r="I341" s="30"/>
      <c r="J341" s="30"/>
    </row>
    <row r="342" spans="1:10" ht="18.75">
      <c r="A342" s="30"/>
      <c r="B342" s="30"/>
      <c r="C342" s="30"/>
      <c r="D342" s="30"/>
      <c r="E342" s="30"/>
      <c r="F342" s="30"/>
      <c r="G342" s="30"/>
      <c r="H342" s="30"/>
      <c r="I342" s="30"/>
      <c r="J342" s="30"/>
    </row>
    <row r="343" spans="1:10" ht="18.75">
      <c r="A343" s="30"/>
      <c r="B343" s="30"/>
      <c r="C343" s="30"/>
      <c r="D343" s="30"/>
      <c r="E343" s="30"/>
      <c r="F343" s="30"/>
      <c r="G343" s="30"/>
      <c r="H343" s="30"/>
      <c r="I343" s="30"/>
      <c r="J343" s="30"/>
    </row>
    <row r="344" spans="1:10" ht="18.75">
      <c r="A344" s="81"/>
      <c r="B344" s="81"/>
      <c r="C344" s="81"/>
      <c r="D344" s="81"/>
      <c r="E344" s="81"/>
      <c r="F344" s="81"/>
      <c r="G344" s="81"/>
      <c r="H344" s="81"/>
      <c r="I344" s="81"/>
      <c r="J344" s="30"/>
    </row>
    <row r="345" spans="1:10" ht="18.75">
      <c r="A345" s="81"/>
      <c r="B345" s="81"/>
      <c r="C345" s="81"/>
      <c r="D345" s="81"/>
      <c r="E345" s="81"/>
      <c r="F345" s="81"/>
      <c r="G345" s="81"/>
      <c r="H345" s="81"/>
      <c r="I345" s="81"/>
      <c r="J345" s="30"/>
    </row>
    <row r="346" spans="1:10" ht="18.75">
      <c r="A346" s="81"/>
      <c r="B346" s="81"/>
      <c r="C346" s="81"/>
      <c r="D346" s="81"/>
      <c r="E346" s="81"/>
      <c r="F346" s="81"/>
      <c r="G346" s="81"/>
      <c r="H346" s="81"/>
      <c r="I346" s="81"/>
      <c r="J346" s="112"/>
    </row>
    <row r="347" spans="1:10" ht="18.75">
      <c r="A347" s="112"/>
      <c r="B347" s="112"/>
      <c r="C347" s="112"/>
      <c r="D347" s="112"/>
      <c r="E347" s="287"/>
      <c r="F347" s="287"/>
      <c r="G347" s="287"/>
      <c r="H347" s="112"/>
      <c r="I347" s="112"/>
      <c r="J347" s="112"/>
    </row>
    <row r="348" spans="1:10" ht="18.75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</row>
    <row r="349" spans="1:10" ht="18.75">
      <c r="A349" s="112"/>
      <c r="B349" s="112"/>
      <c r="C349" s="112"/>
      <c r="D349" s="112"/>
      <c r="E349" s="112"/>
      <c r="F349" s="112"/>
      <c r="G349" s="112"/>
      <c r="H349" s="112"/>
      <c r="I349" s="112"/>
      <c r="J349" s="112"/>
    </row>
    <row r="350" spans="1:10" ht="19.5">
      <c r="A350" s="102"/>
      <c r="B350" s="81"/>
      <c r="C350" s="39"/>
      <c r="D350" s="77"/>
      <c r="E350" s="79"/>
      <c r="F350" s="79"/>
      <c r="G350" s="79"/>
      <c r="H350" s="154"/>
      <c r="I350" s="39"/>
      <c r="J350" s="76"/>
    </row>
    <row r="351" spans="1:10" ht="19.5">
      <c r="A351" s="81"/>
      <c r="B351" s="81"/>
      <c r="C351" s="39"/>
      <c r="D351" s="77"/>
      <c r="E351" s="79"/>
      <c r="F351" s="79"/>
      <c r="G351" s="79"/>
      <c r="H351" s="121"/>
      <c r="I351" s="39"/>
      <c r="J351" s="76"/>
    </row>
    <row r="352" spans="1:10" ht="19.5">
      <c r="A352" s="81"/>
      <c r="B352" s="81"/>
      <c r="C352" s="39"/>
      <c r="D352" s="77"/>
      <c r="E352" s="134"/>
      <c r="F352" s="134"/>
      <c r="G352" s="134"/>
      <c r="H352" s="116"/>
      <c r="I352" s="77"/>
      <c r="J352" s="76"/>
    </row>
    <row r="353" spans="1:10" ht="19.5">
      <c r="A353" s="133"/>
      <c r="B353" s="134"/>
      <c r="C353" s="121"/>
      <c r="D353" s="116"/>
      <c r="E353" s="133"/>
      <c r="F353" s="133"/>
      <c r="G353" s="133"/>
      <c r="H353" s="121"/>
      <c r="I353" s="39"/>
      <c r="J353" s="39"/>
    </row>
    <row r="354" spans="1:10" ht="19.5">
      <c r="A354" s="102"/>
      <c r="B354" s="81"/>
      <c r="C354" s="144"/>
      <c r="D354" s="144"/>
      <c r="E354" s="79"/>
      <c r="F354" s="79"/>
      <c r="G354" s="79"/>
      <c r="H354" s="154"/>
      <c r="I354" s="144"/>
      <c r="J354" s="76"/>
    </row>
    <row r="355" spans="1:10" ht="19.5">
      <c r="A355" s="81"/>
      <c r="B355" s="81"/>
      <c r="C355" s="39"/>
      <c r="D355" s="77"/>
      <c r="E355" s="79"/>
      <c r="F355" s="79"/>
      <c r="G355" s="79"/>
      <c r="H355" s="121"/>
      <c r="I355" s="39"/>
      <c r="J355" s="77"/>
    </row>
    <row r="356" spans="1:10" ht="19.5">
      <c r="A356" s="81"/>
      <c r="B356" s="81"/>
      <c r="C356" s="144"/>
      <c r="D356" s="77"/>
      <c r="E356" s="134"/>
      <c r="F356" s="134"/>
      <c r="G356" s="134"/>
      <c r="H356" s="154"/>
      <c r="I356" s="144"/>
      <c r="J356" s="77"/>
    </row>
    <row r="357" spans="1:10" ht="19.5">
      <c r="A357" s="102"/>
      <c r="B357" s="81"/>
      <c r="C357" s="39"/>
      <c r="D357" s="77"/>
      <c r="E357" s="133"/>
      <c r="F357" s="133"/>
      <c r="G357" s="133"/>
      <c r="H357" s="121"/>
      <c r="I357" s="121"/>
      <c r="J357" s="81"/>
    </row>
    <row r="358" spans="1:10" ht="19.5">
      <c r="A358" s="102"/>
      <c r="B358" s="81"/>
      <c r="C358" s="39"/>
      <c r="D358" s="39"/>
      <c r="E358" s="133"/>
      <c r="F358" s="133"/>
      <c r="G358" s="133"/>
      <c r="H358" s="121"/>
      <c r="I358" s="121"/>
      <c r="J358" s="39"/>
    </row>
    <row r="359" spans="1:10" ht="18.75">
      <c r="A359" s="81"/>
      <c r="B359" s="81"/>
      <c r="C359" s="39"/>
      <c r="D359" s="81"/>
      <c r="E359" s="79"/>
      <c r="F359" s="79"/>
      <c r="G359" s="79"/>
      <c r="H359" s="30"/>
      <c r="I359" s="81"/>
      <c r="J359" s="39"/>
    </row>
    <row r="360" spans="1:10" ht="18.75">
      <c r="A360" s="81"/>
      <c r="B360" s="81"/>
      <c r="C360" s="150"/>
      <c r="D360" s="81"/>
      <c r="E360" s="81"/>
      <c r="F360" s="81"/>
      <c r="G360" s="81"/>
      <c r="H360" s="30"/>
      <c r="I360" s="30"/>
      <c r="J360" s="30"/>
    </row>
    <row r="361" spans="1:10" ht="18.75">
      <c r="A361" s="30"/>
      <c r="B361" s="30"/>
      <c r="C361" s="30"/>
      <c r="D361" s="30"/>
      <c r="E361" s="30"/>
      <c r="F361" s="30"/>
      <c r="G361" s="30"/>
      <c r="H361" s="30"/>
      <c r="I361" s="30"/>
      <c r="J361" s="30"/>
    </row>
    <row r="362" spans="1:10" ht="18.75">
      <c r="A362" s="287"/>
      <c r="B362" s="287"/>
      <c r="C362" s="287"/>
      <c r="D362" s="287"/>
      <c r="E362" s="287"/>
      <c r="F362" s="287"/>
      <c r="G362" s="287"/>
      <c r="H362" s="287"/>
      <c r="I362" s="287"/>
      <c r="J362" s="287"/>
    </row>
    <row r="363" spans="1:10" ht="18.75">
      <c r="A363" s="287"/>
      <c r="B363" s="287"/>
      <c r="C363" s="287"/>
      <c r="D363" s="287"/>
      <c r="E363" s="287"/>
      <c r="F363" s="287"/>
      <c r="G363" s="287"/>
      <c r="H363" s="287"/>
      <c r="I363" s="287"/>
      <c r="J363" s="287"/>
    </row>
    <row r="364" spans="1:10" ht="18.75">
      <c r="A364" s="287"/>
      <c r="B364" s="287"/>
      <c r="C364" s="287"/>
      <c r="D364" s="287"/>
      <c r="E364" s="287"/>
      <c r="F364" s="287"/>
      <c r="G364" s="287"/>
      <c r="H364" s="287"/>
      <c r="I364" s="287"/>
      <c r="J364" s="287"/>
    </row>
    <row r="365" spans="1:10" ht="18.75">
      <c r="A365" s="30"/>
      <c r="B365" s="30"/>
      <c r="C365" s="30"/>
      <c r="D365" s="30"/>
      <c r="E365" s="30"/>
      <c r="F365" s="30"/>
      <c r="G365" s="30"/>
      <c r="H365" s="30"/>
      <c r="I365" s="30"/>
      <c r="J365" s="30"/>
    </row>
    <row r="366" spans="1:10" ht="18.75">
      <c r="A366" s="30"/>
      <c r="B366" s="30"/>
      <c r="C366" s="30"/>
      <c r="D366" s="30"/>
      <c r="E366" s="30"/>
      <c r="F366" s="30"/>
      <c r="G366" s="30"/>
      <c r="H366" s="30"/>
      <c r="I366" s="30"/>
      <c r="J366" s="30"/>
    </row>
    <row r="367" spans="1:10" ht="18.75">
      <c r="A367" s="30"/>
      <c r="B367" s="30"/>
      <c r="C367" s="30"/>
      <c r="D367" s="30"/>
      <c r="E367" s="30"/>
      <c r="F367" s="30"/>
      <c r="G367" s="30"/>
      <c r="H367" s="30"/>
      <c r="I367" s="30"/>
      <c r="J367" s="30"/>
    </row>
    <row r="368" spans="1:10" ht="18.75">
      <c r="A368" s="30"/>
      <c r="B368" s="30"/>
      <c r="C368" s="30"/>
      <c r="D368" s="30"/>
      <c r="E368" s="30"/>
      <c r="F368" s="30"/>
      <c r="G368" s="30"/>
      <c r="H368" s="30"/>
      <c r="I368" s="30"/>
      <c r="J368" s="30"/>
    </row>
    <row r="369" spans="1:10" ht="18.75">
      <c r="A369" s="81"/>
      <c r="B369" s="81"/>
      <c r="C369" s="81"/>
      <c r="D369" s="81"/>
      <c r="E369" s="81"/>
      <c r="F369" s="81"/>
      <c r="G369" s="81"/>
      <c r="H369" s="81"/>
      <c r="I369" s="81"/>
      <c r="J369" s="30"/>
    </row>
    <row r="370" spans="1:10" ht="18.75">
      <c r="A370" s="81"/>
      <c r="B370" s="81"/>
      <c r="C370" s="81"/>
      <c r="D370" s="81"/>
      <c r="E370" s="81"/>
      <c r="F370" s="81"/>
      <c r="G370" s="81"/>
      <c r="H370" s="81"/>
      <c r="I370" s="81"/>
      <c r="J370" s="30"/>
    </row>
    <row r="371" spans="1:10" ht="18.75">
      <c r="A371" s="81"/>
      <c r="B371" s="81"/>
      <c r="C371" s="81"/>
      <c r="D371" s="81"/>
      <c r="E371" s="81"/>
      <c r="F371" s="81"/>
      <c r="G371" s="81"/>
      <c r="H371" s="81"/>
      <c r="I371" s="81"/>
      <c r="J371" s="112"/>
    </row>
    <row r="372" spans="1:10" ht="18.75">
      <c r="A372" s="112"/>
      <c r="B372" s="112"/>
      <c r="C372" s="112"/>
      <c r="D372" s="112"/>
      <c r="E372" s="287"/>
      <c r="F372" s="287"/>
      <c r="G372" s="287"/>
      <c r="H372" s="112"/>
      <c r="I372" s="112"/>
      <c r="J372" s="112"/>
    </row>
    <row r="373" spans="1:10" ht="18.75">
      <c r="A373" s="112"/>
      <c r="B373" s="112"/>
      <c r="C373" s="112"/>
      <c r="D373" s="112"/>
      <c r="E373" s="112"/>
      <c r="F373" s="112"/>
      <c r="G373" s="112"/>
      <c r="H373" s="112"/>
      <c r="I373" s="112"/>
      <c r="J373" s="112"/>
    </row>
    <row r="374" spans="1:10" ht="18.75">
      <c r="A374" s="112"/>
      <c r="B374" s="112"/>
      <c r="C374" s="112"/>
      <c r="D374" s="112"/>
      <c r="E374" s="112"/>
      <c r="F374" s="112"/>
      <c r="G374" s="112"/>
      <c r="H374" s="112"/>
      <c r="I374" s="112"/>
      <c r="J374" s="112"/>
    </row>
    <row r="375" spans="1:10" ht="18.75">
      <c r="A375" s="81"/>
      <c r="B375" s="81"/>
      <c r="C375" s="144"/>
      <c r="D375" s="144"/>
      <c r="E375" s="79"/>
      <c r="F375" s="79"/>
      <c r="G375" s="79"/>
      <c r="H375" s="144"/>
      <c r="I375" s="144"/>
      <c r="J375" s="76"/>
    </row>
    <row r="376" spans="1:10" ht="18.75">
      <c r="A376" s="81"/>
      <c r="B376" s="81"/>
      <c r="C376" s="150"/>
      <c r="D376" s="81"/>
      <c r="E376" s="79"/>
      <c r="F376" s="79"/>
      <c r="G376" s="79"/>
      <c r="H376" s="81"/>
      <c r="I376" s="81"/>
      <c r="J376" s="81"/>
    </row>
    <row r="377" spans="1:10" ht="18.75">
      <c r="A377" s="30"/>
      <c r="B377" s="81"/>
      <c r="C377" s="39"/>
      <c r="D377" s="39"/>
      <c r="E377" s="136"/>
      <c r="F377" s="136"/>
      <c r="G377" s="136"/>
      <c r="H377" s="39"/>
      <c r="I377" s="39"/>
      <c r="J377" s="77"/>
    </row>
    <row r="378" spans="1:10" ht="19.5">
      <c r="A378" s="133"/>
      <c r="B378" s="134"/>
      <c r="C378" s="121"/>
      <c r="D378" s="116"/>
      <c r="E378" s="133"/>
      <c r="F378" s="133"/>
      <c r="G378" s="133"/>
      <c r="H378" s="121"/>
      <c r="I378" s="39"/>
      <c r="J378" s="39"/>
    </row>
    <row r="379" spans="1:10" ht="19.5">
      <c r="A379" s="102"/>
      <c r="B379" s="81"/>
      <c r="C379" s="144"/>
      <c r="D379" s="144"/>
      <c r="E379" s="79"/>
      <c r="F379" s="79"/>
      <c r="G379" s="79"/>
      <c r="H379" s="154"/>
      <c r="I379" s="144"/>
      <c r="J379" s="76"/>
    </row>
    <row r="380" spans="1:10" ht="19.5">
      <c r="A380" s="81"/>
      <c r="B380" s="81"/>
      <c r="C380" s="39"/>
      <c r="D380" s="77"/>
      <c r="E380" s="79"/>
      <c r="F380" s="79"/>
      <c r="G380" s="79"/>
      <c r="H380" s="121"/>
      <c r="I380" s="39"/>
      <c r="J380" s="77"/>
    </row>
    <row r="381" spans="1:10" ht="19.5">
      <c r="A381" s="81"/>
      <c r="B381" s="81"/>
      <c r="C381" s="144"/>
      <c r="D381" s="77"/>
      <c r="E381" s="134"/>
      <c r="F381" s="134"/>
      <c r="G381" s="134"/>
      <c r="H381" s="154"/>
      <c r="I381" s="144"/>
      <c r="J381" s="77"/>
    </row>
    <row r="382" spans="1:10" ht="19.5">
      <c r="A382" s="102"/>
      <c r="B382" s="81"/>
      <c r="C382" s="39"/>
      <c r="D382" s="77"/>
      <c r="E382" s="133"/>
      <c r="F382" s="133"/>
      <c r="G382" s="133"/>
      <c r="H382" s="121"/>
      <c r="I382" s="121"/>
      <c r="J382" s="81"/>
    </row>
    <row r="383" spans="1:10" ht="19.5">
      <c r="A383" s="102"/>
      <c r="B383" s="81"/>
      <c r="C383" s="39"/>
      <c r="D383" s="39"/>
      <c r="E383" s="133"/>
      <c r="F383" s="133"/>
      <c r="G383" s="133"/>
      <c r="H383" s="121"/>
      <c r="I383" s="121"/>
      <c r="J383" s="39"/>
    </row>
    <row r="384" spans="1:10" ht="18.75">
      <c r="A384" s="81"/>
      <c r="B384" s="81"/>
      <c r="C384" s="39"/>
      <c r="D384" s="81"/>
      <c r="E384" s="79"/>
      <c r="F384" s="79"/>
      <c r="G384" s="79"/>
      <c r="H384" s="30"/>
      <c r="I384" s="81"/>
      <c r="J384" s="39"/>
    </row>
    <row r="385" spans="1:10" ht="18.75">
      <c r="A385" s="81"/>
      <c r="B385" s="81"/>
      <c r="C385" s="150"/>
      <c r="D385" s="81"/>
      <c r="E385" s="81"/>
      <c r="F385" s="81"/>
      <c r="G385" s="81"/>
      <c r="H385" s="30"/>
      <c r="I385" s="30"/>
      <c r="J385" s="30"/>
    </row>
    <row r="386" spans="1:10" ht="18.75">
      <c r="A386" s="30"/>
      <c r="B386" s="30"/>
      <c r="C386" s="30"/>
      <c r="D386" s="30"/>
      <c r="E386" s="30"/>
      <c r="F386" s="30"/>
      <c r="G386" s="30"/>
      <c r="H386" s="30"/>
      <c r="I386" s="30"/>
      <c r="J386" s="30"/>
    </row>
    <row r="387" spans="1:10" ht="14.25">
      <c r="A387" s="83"/>
      <c r="B387" s="83"/>
      <c r="C387" s="83"/>
      <c r="D387" s="83"/>
      <c r="E387" s="83"/>
      <c r="F387" s="83"/>
      <c r="G387" s="83"/>
      <c r="H387" s="83"/>
      <c r="I387" s="83"/>
      <c r="J387" s="83"/>
    </row>
    <row r="388" spans="1:10" ht="14.25">
      <c r="A388" s="83"/>
      <c r="B388" s="83"/>
      <c r="C388" s="83"/>
      <c r="D388" s="83"/>
      <c r="E388" s="83"/>
      <c r="F388" s="83"/>
      <c r="G388" s="83"/>
      <c r="H388" s="83"/>
      <c r="I388" s="83"/>
      <c r="J388" s="83"/>
    </row>
    <row r="389" spans="1:10" ht="14.25">
      <c r="A389" s="83"/>
      <c r="B389" s="83"/>
      <c r="C389" s="83"/>
      <c r="D389" s="83"/>
      <c r="E389" s="83"/>
      <c r="F389" s="83"/>
      <c r="G389" s="83"/>
      <c r="H389" s="83"/>
      <c r="I389" s="83"/>
      <c r="J389" s="83"/>
    </row>
    <row r="390" spans="1:10" ht="14.25">
      <c r="A390" s="83"/>
      <c r="B390" s="83"/>
      <c r="C390" s="83"/>
      <c r="D390" s="83"/>
      <c r="E390" s="83"/>
      <c r="F390" s="83"/>
      <c r="G390" s="83"/>
      <c r="H390" s="83"/>
      <c r="I390" s="83"/>
      <c r="J390" s="83"/>
    </row>
    <row r="391" spans="1:10" ht="14.25">
      <c r="A391" s="83"/>
      <c r="B391" s="83"/>
      <c r="C391" s="83"/>
      <c r="D391" s="83"/>
      <c r="E391" s="83"/>
      <c r="F391" s="83"/>
      <c r="G391" s="83"/>
      <c r="H391" s="83"/>
      <c r="I391" s="83"/>
      <c r="J391" s="83"/>
    </row>
    <row r="392" spans="1:10" ht="14.25">
      <c r="A392" s="83"/>
      <c r="B392" s="83"/>
      <c r="C392" s="83"/>
      <c r="D392" s="83"/>
      <c r="E392" s="83"/>
      <c r="F392" s="83"/>
      <c r="G392" s="83"/>
      <c r="H392" s="83"/>
      <c r="I392" s="83"/>
      <c r="J392" s="83"/>
    </row>
    <row r="393" spans="1:10" ht="14.25">
      <c r="A393" s="83"/>
      <c r="B393" s="83"/>
      <c r="C393" s="83"/>
      <c r="D393" s="83"/>
      <c r="E393" s="83"/>
      <c r="F393" s="83"/>
      <c r="G393" s="83"/>
      <c r="H393" s="83"/>
      <c r="I393" s="83"/>
      <c r="J393" s="83"/>
    </row>
    <row r="394" spans="1:10" ht="14.25">
      <c r="A394" s="83"/>
      <c r="B394" s="83"/>
      <c r="C394" s="83"/>
      <c r="D394" s="83"/>
      <c r="E394" s="83"/>
      <c r="F394" s="83"/>
      <c r="G394" s="83"/>
      <c r="H394" s="83"/>
      <c r="I394" s="83"/>
      <c r="J394" s="83"/>
    </row>
    <row r="395" spans="1:10" ht="14.25">
      <c r="A395" s="83"/>
      <c r="B395" s="83"/>
      <c r="C395" s="83"/>
      <c r="D395" s="83"/>
      <c r="E395" s="83"/>
      <c r="F395" s="83"/>
      <c r="G395" s="83"/>
      <c r="H395" s="83"/>
      <c r="I395" s="83"/>
      <c r="J395" s="83"/>
    </row>
    <row r="396" spans="1:10" ht="14.25">
      <c r="A396" s="83"/>
      <c r="B396" s="83"/>
      <c r="C396" s="83"/>
      <c r="D396" s="83"/>
      <c r="E396" s="83"/>
      <c r="F396" s="83"/>
      <c r="G396" s="83"/>
      <c r="H396" s="83"/>
      <c r="I396" s="83"/>
      <c r="J396" s="83"/>
    </row>
    <row r="397" spans="1:10" ht="14.25">
      <c r="A397" s="83"/>
      <c r="B397" s="83"/>
      <c r="C397" s="83"/>
      <c r="D397" s="83"/>
      <c r="E397" s="83"/>
      <c r="F397" s="83"/>
      <c r="G397" s="83"/>
      <c r="H397" s="83"/>
      <c r="I397" s="83"/>
      <c r="J397" s="83"/>
    </row>
    <row r="398" spans="1:10" ht="14.25">
      <c r="A398" s="83"/>
      <c r="B398" s="83"/>
      <c r="C398" s="83"/>
      <c r="D398" s="83"/>
      <c r="E398" s="83"/>
      <c r="F398" s="83"/>
      <c r="G398" s="83"/>
      <c r="H398" s="83"/>
      <c r="I398" s="83"/>
      <c r="J398" s="83"/>
    </row>
    <row r="399" spans="1:10" ht="14.25">
      <c r="A399" s="83"/>
      <c r="B399" s="83"/>
      <c r="C399" s="83"/>
      <c r="D399" s="83"/>
      <c r="E399" s="83"/>
      <c r="F399" s="83"/>
      <c r="G399" s="83"/>
      <c r="H399" s="83"/>
      <c r="I399" s="83"/>
      <c r="J399" s="83"/>
    </row>
    <row r="400" spans="1:10" ht="14.25">
      <c r="A400" s="83"/>
      <c r="B400" s="83"/>
      <c r="C400" s="83"/>
      <c r="D400" s="83"/>
      <c r="E400" s="83"/>
      <c r="F400" s="83"/>
      <c r="G400" s="83"/>
      <c r="H400" s="83"/>
      <c r="I400" s="83"/>
      <c r="J400" s="83"/>
    </row>
    <row r="401" spans="1:10" ht="14.25">
      <c r="A401" s="83"/>
      <c r="B401" s="83"/>
      <c r="C401" s="83"/>
      <c r="D401" s="83"/>
      <c r="E401" s="83"/>
      <c r="F401" s="83"/>
      <c r="G401" s="83"/>
      <c r="H401" s="83"/>
      <c r="I401" s="83"/>
      <c r="J401" s="83"/>
    </row>
    <row r="402" spans="1:10" ht="14.25">
      <c r="A402" s="83"/>
      <c r="B402" s="83"/>
      <c r="C402" s="83"/>
      <c r="D402" s="83"/>
      <c r="E402" s="83"/>
      <c r="F402" s="83"/>
      <c r="G402" s="83"/>
      <c r="H402" s="83"/>
      <c r="I402" s="83"/>
      <c r="J402" s="83"/>
    </row>
    <row r="403" spans="1:10" ht="14.25">
      <c r="A403" s="83"/>
      <c r="B403" s="83"/>
      <c r="C403" s="83"/>
      <c r="D403" s="83"/>
      <c r="E403" s="83"/>
      <c r="F403" s="83"/>
      <c r="G403" s="83"/>
      <c r="H403" s="83"/>
      <c r="I403" s="83"/>
      <c r="J403" s="83"/>
    </row>
    <row r="404" spans="1:10" ht="14.25">
      <c r="A404" s="83"/>
      <c r="B404" s="83"/>
      <c r="C404" s="83"/>
      <c r="D404" s="83"/>
      <c r="E404" s="83"/>
      <c r="F404" s="83"/>
      <c r="G404" s="83"/>
      <c r="H404" s="83"/>
      <c r="I404" s="83"/>
      <c r="J404" s="83"/>
    </row>
    <row r="405" spans="1:10" ht="14.25">
      <c r="A405" s="83"/>
      <c r="B405" s="83"/>
      <c r="C405" s="83"/>
      <c r="D405" s="83"/>
      <c r="E405" s="83"/>
      <c r="F405" s="83"/>
      <c r="G405" s="83"/>
      <c r="H405" s="83"/>
      <c r="I405" s="83"/>
      <c r="J405" s="83"/>
    </row>
    <row r="406" spans="1:10" ht="14.25">
      <c r="A406" s="83"/>
      <c r="B406" s="83"/>
      <c r="C406" s="83"/>
      <c r="D406" s="83"/>
      <c r="E406" s="83"/>
      <c r="F406" s="83"/>
      <c r="G406" s="83"/>
      <c r="H406" s="83"/>
      <c r="I406" s="83"/>
      <c r="J406" s="83"/>
    </row>
    <row r="407" spans="1:10" ht="14.25">
      <c r="A407" s="83"/>
      <c r="B407" s="83"/>
      <c r="C407" s="83"/>
      <c r="D407" s="83"/>
      <c r="E407" s="83"/>
      <c r="F407" s="83"/>
      <c r="G407" s="83"/>
      <c r="H407" s="83"/>
      <c r="I407" s="83"/>
      <c r="J407" s="83"/>
    </row>
    <row r="408" spans="1:10" ht="14.25">
      <c r="A408" s="83"/>
      <c r="B408" s="83"/>
      <c r="C408" s="83"/>
      <c r="D408" s="83"/>
      <c r="E408" s="83"/>
      <c r="F408" s="83"/>
      <c r="G408" s="83"/>
      <c r="H408" s="83"/>
      <c r="I408" s="83"/>
      <c r="J408" s="83"/>
    </row>
    <row r="409" spans="1:10" ht="14.25">
      <c r="A409" s="83"/>
      <c r="B409" s="83"/>
      <c r="C409" s="83"/>
      <c r="D409" s="83"/>
      <c r="E409" s="83"/>
      <c r="F409" s="83"/>
      <c r="G409" s="83"/>
      <c r="H409" s="83"/>
      <c r="I409" s="83"/>
      <c r="J409" s="83"/>
    </row>
    <row r="410" spans="1:10" ht="14.25">
      <c r="A410" s="83"/>
      <c r="B410" s="83"/>
      <c r="C410" s="83"/>
      <c r="D410" s="83"/>
      <c r="E410" s="83"/>
      <c r="F410" s="83"/>
      <c r="G410" s="83"/>
      <c r="H410" s="83"/>
      <c r="I410" s="83"/>
      <c r="J410" s="83"/>
    </row>
    <row r="411" spans="1:10" ht="14.25">
      <c r="A411" s="83"/>
      <c r="B411" s="83"/>
      <c r="C411" s="83"/>
      <c r="D411" s="83"/>
      <c r="E411" s="83"/>
      <c r="F411" s="83"/>
      <c r="G411" s="83"/>
      <c r="H411" s="83"/>
      <c r="I411" s="83"/>
      <c r="J411" s="83"/>
    </row>
    <row r="412" spans="1:10" ht="14.25">
      <c r="A412" s="83"/>
      <c r="B412" s="83"/>
      <c r="C412" s="83"/>
      <c r="D412" s="83"/>
      <c r="E412" s="83"/>
      <c r="F412" s="83"/>
      <c r="G412" s="83"/>
      <c r="H412" s="83"/>
      <c r="I412" s="83"/>
      <c r="J412" s="83"/>
    </row>
    <row r="413" spans="1:10" ht="14.25">
      <c r="A413" s="83"/>
      <c r="B413" s="83"/>
      <c r="C413" s="83"/>
      <c r="D413" s="83"/>
      <c r="E413" s="83"/>
      <c r="F413" s="83"/>
      <c r="G413" s="83"/>
      <c r="H413" s="83"/>
      <c r="I413" s="83"/>
      <c r="J413" s="83"/>
    </row>
    <row r="414" spans="1:10" ht="14.25">
      <c r="A414" s="83"/>
      <c r="B414" s="83"/>
      <c r="C414" s="83"/>
      <c r="D414" s="83"/>
      <c r="E414" s="83"/>
      <c r="F414" s="83"/>
      <c r="G414" s="83"/>
      <c r="H414" s="83"/>
      <c r="I414" s="83"/>
      <c r="J414" s="83"/>
    </row>
    <row r="415" spans="1:10" ht="14.25">
      <c r="A415" s="83"/>
      <c r="B415" s="83"/>
      <c r="C415" s="83"/>
      <c r="D415" s="83"/>
      <c r="E415" s="83"/>
      <c r="F415" s="83"/>
      <c r="G415" s="83"/>
      <c r="H415" s="83"/>
      <c r="I415" s="83"/>
      <c r="J415" s="83"/>
    </row>
    <row r="416" spans="1:10" ht="14.25">
      <c r="A416" s="83"/>
      <c r="B416" s="83"/>
      <c r="C416" s="83"/>
      <c r="D416" s="83"/>
      <c r="E416" s="83"/>
      <c r="F416" s="83"/>
      <c r="G416" s="83"/>
      <c r="H416" s="83"/>
      <c r="I416" s="83"/>
      <c r="J416" s="83"/>
    </row>
    <row r="417" spans="1:10" ht="14.25">
      <c r="A417" s="83"/>
      <c r="B417" s="83"/>
      <c r="C417" s="83"/>
      <c r="D417" s="83"/>
      <c r="E417" s="83"/>
      <c r="F417" s="83"/>
      <c r="G417" s="83"/>
      <c r="H417" s="83"/>
      <c r="I417" s="83"/>
      <c r="J417" s="83"/>
    </row>
    <row r="418" spans="1:10" ht="14.25">
      <c r="A418" s="83"/>
      <c r="B418" s="83"/>
      <c r="C418" s="83"/>
      <c r="D418" s="83"/>
      <c r="E418" s="83"/>
      <c r="F418" s="83"/>
      <c r="G418" s="83"/>
      <c r="H418" s="83"/>
      <c r="I418" s="83"/>
      <c r="J418" s="83"/>
    </row>
    <row r="419" spans="1:10" ht="14.25">
      <c r="A419" s="83"/>
      <c r="B419" s="83"/>
      <c r="C419" s="83"/>
      <c r="D419" s="83"/>
      <c r="E419" s="83"/>
      <c r="F419" s="83"/>
      <c r="G419" s="83"/>
      <c r="H419" s="83"/>
      <c r="I419" s="83"/>
      <c r="J419" s="83"/>
    </row>
    <row r="420" spans="1:10" ht="14.25">
      <c r="A420" s="83"/>
      <c r="B420" s="83"/>
      <c r="C420" s="83"/>
      <c r="D420" s="83"/>
      <c r="E420" s="83"/>
      <c r="F420" s="83"/>
      <c r="G420" s="83"/>
      <c r="H420" s="83"/>
      <c r="I420" s="83"/>
      <c r="J420" s="83"/>
    </row>
    <row r="421" spans="1:10" ht="14.25">
      <c r="A421" s="83"/>
      <c r="B421" s="83"/>
      <c r="C421" s="83"/>
      <c r="D421" s="83"/>
      <c r="E421" s="83"/>
      <c r="F421" s="83"/>
      <c r="G421" s="83"/>
      <c r="H421" s="83"/>
      <c r="I421" s="83"/>
      <c r="J421" s="83"/>
    </row>
    <row r="422" spans="1:10" ht="14.25">
      <c r="A422" s="83"/>
      <c r="B422" s="83"/>
      <c r="C422" s="83"/>
      <c r="D422" s="83"/>
      <c r="E422" s="83"/>
      <c r="F422" s="83"/>
      <c r="G422" s="83"/>
      <c r="H422" s="83"/>
      <c r="I422" s="83"/>
      <c r="J422" s="83"/>
    </row>
    <row r="423" spans="1:10" ht="14.25">
      <c r="A423" s="83"/>
      <c r="B423" s="83"/>
      <c r="C423" s="83"/>
      <c r="D423" s="83"/>
      <c r="E423" s="83"/>
      <c r="F423" s="83"/>
      <c r="G423" s="83"/>
      <c r="H423" s="83"/>
      <c r="I423" s="83"/>
      <c r="J423" s="83"/>
    </row>
    <row r="424" spans="1:10" ht="14.25">
      <c r="A424" s="83"/>
      <c r="B424" s="83"/>
      <c r="C424" s="83"/>
      <c r="D424" s="83"/>
      <c r="E424" s="83"/>
      <c r="F424" s="83"/>
      <c r="G424" s="83"/>
      <c r="H424" s="83"/>
      <c r="I424" s="83"/>
      <c r="J424" s="83"/>
    </row>
  </sheetData>
  <sheetProtection/>
  <mergeCells count="59">
    <mergeCell ref="A339:J339"/>
    <mergeCell ref="E347:G347"/>
    <mergeCell ref="E295:G295"/>
    <mergeCell ref="A260:J260"/>
    <mergeCell ref="A183:J183"/>
    <mergeCell ref="A208:J208"/>
    <mergeCell ref="A285:J285"/>
    <mergeCell ref="A286:J286"/>
    <mergeCell ref="A287:J287"/>
    <mergeCell ref="E188:G188"/>
    <mergeCell ref="E213:G213"/>
    <mergeCell ref="E136:G136"/>
    <mergeCell ref="E162:G162"/>
    <mergeCell ref="A234:J234"/>
    <mergeCell ref="A235:J235"/>
    <mergeCell ref="E243:G243"/>
    <mergeCell ref="A259:J259"/>
    <mergeCell ref="A261:J261"/>
    <mergeCell ref="E269:G269"/>
    <mergeCell ref="E372:G372"/>
    <mergeCell ref="A311:J311"/>
    <mergeCell ref="A312:J312"/>
    <mergeCell ref="A313:J313"/>
    <mergeCell ref="E321:G321"/>
    <mergeCell ref="A337:J337"/>
    <mergeCell ref="A338:J338"/>
    <mergeCell ref="A363:J363"/>
    <mergeCell ref="A364:J364"/>
    <mergeCell ref="A362:J362"/>
    <mergeCell ref="A206:J206"/>
    <mergeCell ref="A207:J207"/>
    <mergeCell ref="A155:J155"/>
    <mergeCell ref="A156:J156"/>
    <mergeCell ref="A157:J157"/>
    <mergeCell ref="A182:J182"/>
    <mergeCell ref="A181:J181"/>
    <mergeCell ref="A130:J130"/>
    <mergeCell ref="A131:J131"/>
    <mergeCell ref="A77:J77"/>
    <mergeCell ref="A78:J78"/>
    <mergeCell ref="A79:J79"/>
    <mergeCell ref="A103:J103"/>
    <mergeCell ref="A104:J104"/>
    <mergeCell ref="A52:J52"/>
    <mergeCell ref="A53:J53"/>
    <mergeCell ref="E33:G33"/>
    <mergeCell ref="E58:G58"/>
    <mergeCell ref="A105:J105"/>
    <mergeCell ref="A129:J129"/>
    <mergeCell ref="E110:G110"/>
    <mergeCell ref="E84:G84"/>
    <mergeCell ref="A28:J28"/>
    <mergeCell ref="A51:J51"/>
    <mergeCell ref="A1:J1"/>
    <mergeCell ref="A2:J2"/>
    <mergeCell ref="A3:J3"/>
    <mergeCell ref="A26:J26"/>
    <mergeCell ref="A27:J27"/>
    <mergeCell ref="E8:G8"/>
  </mergeCells>
  <printOptions/>
  <pageMargins left="0.25" right="0.25" top="0.75" bottom="0.75" header="0.3" footer="0.3"/>
  <pageSetup horizontalDpi="600" verticalDpi="600" orientation="landscape" paperSize="9" r:id="rId1"/>
  <headerFooter>
    <oddFooter>&amp;C&amp;"TH SarabunPSK,ธรรมดา"&amp;16-62-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88"/>
  <sheetViews>
    <sheetView tabSelected="1" view="pageLayout" workbookViewId="0" topLeftCell="A136">
      <selection activeCell="J144" sqref="J144"/>
    </sheetView>
  </sheetViews>
  <sheetFormatPr defaultColWidth="9.140625" defaultRowHeight="15"/>
  <cols>
    <col min="1" max="1" width="3.421875" style="63" customWidth="1"/>
    <col min="2" max="2" width="20.57421875" style="63" customWidth="1"/>
    <col min="3" max="3" width="21.8515625" style="63" customWidth="1"/>
    <col min="4" max="4" width="17.57421875" style="63" customWidth="1"/>
    <col min="5" max="5" width="7.8515625" style="63" customWidth="1"/>
    <col min="6" max="7" width="7.421875" style="63" customWidth="1"/>
    <col min="8" max="8" width="16.28125" style="63" customWidth="1"/>
    <col min="9" max="9" width="19.7109375" style="63" customWidth="1"/>
    <col min="10" max="10" width="10.28125" style="63" customWidth="1"/>
    <col min="11" max="16384" width="9.00390625" style="63" customWidth="1"/>
  </cols>
  <sheetData>
    <row r="1" spans="1:14" ht="21.7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1"/>
      <c r="L1" s="1"/>
      <c r="M1" s="1"/>
      <c r="N1" s="1"/>
    </row>
    <row r="2" spans="1:14" ht="21.75">
      <c r="A2" s="283" t="s">
        <v>844</v>
      </c>
      <c r="B2" s="283"/>
      <c r="C2" s="283"/>
      <c r="D2" s="283"/>
      <c r="E2" s="283"/>
      <c r="F2" s="283"/>
      <c r="G2" s="283"/>
      <c r="H2" s="283"/>
      <c r="I2" s="283"/>
      <c r="J2" s="283"/>
      <c r="K2" s="1"/>
      <c r="L2" s="1"/>
      <c r="M2" s="1"/>
      <c r="N2" s="1"/>
    </row>
    <row r="3" spans="1:14" ht="21.75">
      <c r="A3" s="283" t="s">
        <v>1</v>
      </c>
      <c r="B3" s="283"/>
      <c r="C3" s="283"/>
      <c r="D3" s="283"/>
      <c r="E3" s="283"/>
      <c r="F3" s="283"/>
      <c r="G3" s="283"/>
      <c r="H3" s="283"/>
      <c r="I3" s="283"/>
      <c r="J3" s="283"/>
      <c r="K3" s="1"/>
      <c r="L3" s="1"/>
      <c r="M3" s="1"/>
      <c r="N3" s="1"/>
    </row>
    <row r="4" spans="1:14" ht="21.75">
      <c r="A4" s="1" t="s">
        <v>805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21.75">
      <c r="A5" s="1" t="s">
        <v>804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1.75">
      <c r="A6" s="3" t="s">
        <v>867</v>
      </c>
      <c r="B6" s="3"/>
      <c r="C6" s="3"/>
      <c r="D6" s="3"/>
      <c r="E6" s="3"/>
      <c r="F6" s="3"/>
      <c r="G6" s="3"/>
      <c r="H6" s="3"/>
      <c r="I6" s="3"/>
      <c r="J6" s="1"/>
      <c r="K6" s="1"/>
      <c r="L6" s="1"/>
      <c r="M6" s="1"/>
      <c r="N6" s="1"/>
    </row>
    <row r="7" spans="1:14" ht="21.75">
      <c r="A7" s="3" t="s">
        <v>1072</v>
      </c>
      <c r="B7" s="3"/>
      <c r="C7" s="3"/>
      <c r="D7" s="3"/>
      <c r="E7" s="3"/>
      <c r="F7" s="3"/>
      <c r="G7" s="3"/>
      <c r="H7" s="3"/>
      <c r="I7" s="3"/>
      <c r="J7" s="1"/>
      <c r="K7" s="1"/>
      <c r="L7" s="1"/>
      <c r="M7" s="1"/>
      <c r="N7" s="1"/>
    </row>
    <row r="8" spans="1:14" ht="21.75">
      <c r="A8" s="15" t="s">
        <v>2</v>
      </c>
      <c r="B8" s="15" t="s">
        <v>3</v>
      </c>
      <c r="C8" s="15" t="s">
        <v>4</v>
      </c>
      <c r="D8" s="15" t="s">
        <v>5</v>
      </c>
      <c r="E8" s="284" t="s">
        <v>7</v>
      </c>
      <c r="F8" s="285"/>
      <c r="G8" s="286"/>
      <c r="H8" s="20" t="s">
        <v>9</v>
      </c>
      <c r="I8" s="15" t="s">
        <v>11</v>
      </c>
      <c r="J8" s="15" t="s">
        <v>47</v>
      </c>
      <c r="K8" s="1"/>
      <c r="L8" s="1"/>
      <c r="M8" s="1"/>
      <c r="N8" s="1"/>
    </row>
    <row r="9" spans="1:14" ht="21.75">
      <c r="A9" s="16"/>
      <c r="B9" s="16"/>
      <c r="C9" s="16"/>
      <c r="D9" s="16" t="s">
        <v>6</v>
      </c>
      <c r="E9" s="16">
        <v>2559</v>
      </c>
      <c r="F9" s="16">
        <v>2560</v>
      </c>
      <c r="G9" s="16">
        <v>2561</v>
      </c>
      <c r="H9" s="21" t="s">
        <v>10</v>
      </c>
      <c r="I9" s="16" t="s">
        <v>12</v>
      </c>
      <c r="J9" s="16" t="s">
        <v>48</v>
      </c>
      <c r="K9" s="1"/>
      <c r="L9" s="1"/>
      <c r="M9" s="1"/>
      <c r="N9" s="1"/>
    </row>
    <row r="10" spans="1:14" ht="21.75">
      <c r="A10" s="17"/>
      <c r="B10" s="17"/>
      <c r="C10" s="17"/>
      <c r="D10" s="17"/>
      <c r="E10" s="17" t="s">
        <v>8</v>
      </c>
      <c r="F10" s="17" t="s">
        <v>8</v>
      </c>
      <c r="G10" s="17" t="s">
        <v>8</v>
      </c>
      <c r="H10" s="215"/>
      <c r="I10" s="17"/>
      <c r="J10" s="17"/>
      <c r="K10" s="1"/>
      <c r="L10" s="1"/>
      <c r="M10" s="1"/>
      <c r="N10" s="1"/>
    </row>
    <row r="11" spans="1:14" ht="21.75">
      <c r="A11" s="68">
        <v>1</v>
      </c>
      <c r="B11" s="26" t="s">
        <v>232</v>
      </c>
      <c r="C11" s="27" t="s">
        <v>233</v>
      </c>
      <c r="D11" s="9" t="s">
        <v>235</v>
      </c>
      <c r="E11" s="139">
        <v>51100</v>
      </c>
      <c r="F11" s="139">
        <v>51100</v>
      </c>
      <c r="G11" s="101">
        <v>51100</v>
      </c>
      <c r="H11" s="96" t="s">
        <v>240</v>
      </c>
      <c r="I11" s="27" t="s">
        <v>244</v>
      </c>
      <c r="J11" s="11" t="s">
        <v>41</v>
      </c>
      <c r="K11" s="1"/>
      <c r="L11" s="1"/>
      <c r="M11" s="1"/>
      <c r="N11" s="1"/>
    </row>
    <row r="12" spans="1:14" ht="21.75">
      <c r="A12" s="68"/>
      <c r="B12" s="18"/>
      <c r="C12" s="27" t="s">
        <v>234</v>
      </c>
      <c r="D12" s="9" t="s">
        <v>237</v>
      </c>
      <c r="E12" s="93" t="s">
        <v>57</v>
      </c>
      <c r="F12" s="93" t="s">
        <v>57</v>
      </c>
      <c r="G12" s="93" t="s">
        <v>57</v>
      </c>
      <c r="H12" s="56" t="s">
        <v>241</v>
      </c>
      <c r="I12" s="7" t="s">
        <v>243</v>
      </c>
      <c r="J12" s="12"/>
      <c r="K12" s="1"/>
      <c r="L12" s="1"/>
      <c r="M12" s="1"/>
      <c r="N12" s="1"/>
    </row>
    <row r="13" spans="1:14" ht="21.75">
      <c r="A13" s="68"/>
      <c r="B13" s="19"/>
      <c r="C13" s="7"/>
      <c r="D13" s="27" t="s">
        <v>238</v>
      </c>
      <c r="E13" s="18"/>
      <c r="F13" s="18"/>
      <c r="G13" s="18"/>
      <c r="H13" s="56" t="s">
        <v>242</v>
      </c>
      <c r="I13" s="7"/>
      <c r="J13" s="18"/>
      <c r="K13" s="1"/>
      <c r="L13" s="1"/>
      <c r="M13" s="1"/>
      <c r="N13" s="1"/>
    </row>
    <row r="14" spans="1:14" ht="21.75">
      <c r="A14" s="68"/>
      <c r="B14" s="19"/>
      <c r="C14" s="7"/>
      <c r="D14" s="27" t="s">
        <v>239</v>
      </c>
      <c r="E14" s="18"/>
      <c r="F14" s="18"/>
      <c r="G14" s="18"/>
      <c r="H14" s="56"/>
      <c r="I14" s="18"/>
      <c r="J14" s="18"/>
      <c r="K14" s="1"/>
      <c r="L14" s="1"/>
      <c r="M14" s="1"/>
      <c r="N14" s="1"/>
    </row>
    <row r="15" spans="1:14" ht="21.75">
      <c r="A15" s="68"/>
      <c r="B15" s="10"/>
      <c r="C15" s="18"/>
      <c r="D15" s="27" t="s">
        <v>236</v>
      </c>
      <c r="E15" s="18"/>
      <c r="F15" s="18"/>
      <c r="G15" s="18"/>
      <c r="H15" s="56"/>
      <c r="I15" s="18"/>
      <c r="J15" s="18"/>
      <c r="K15" s="1"/>
      <c r="L15" s="1"/>
      <c r="M15" s="1"/>
      <c r="N15" s="1"/>
    </row>
    <row r="16" spans="1:14" ht="21.75">
      <c r="A16" s="68">
        <v>2</v>
      </c>
      <c r="B16" s="10" t="s">
        <v>1038</v>
      </c>
      <c r="C16" s="39" t="s">
        <v>1040</v>
      </c>
      <c r="D16" s="27" t="s">
        <v>195</v>
      </c>
      <c r="E16" s="139">
        <v>20000</v>
      </c>
      <c r="F16" s="139">
        <v>20000</v>
      </c>
      <c r="G16" s="101">
        <v>20000</v>
      </c>
      <c r="H16" s="103" t="s">
        <v>787</v>
      </c>
      <c r="I16" s="95" t="s">
        <v>552</v>
      </c>
      <c r="J16" s="11" t="s">
        <v>95</v>
      </c>
      <c r="K16" s="1"/>
      <c r="L16" s="1"/>
      <c r="M16" s="1"/>
      <c r="N16" s="1"/>
    </row>
    <row r="17" spans="1:14" ht="21.75">
      <c r="A17" s="68"/>
      <c r="B17" s="10" t="s">
        <v>1039</v>
      </c>
      <c r="C17" s="39" t="s">
        <v>1041</v>
      </c>
      <c r="D17" s="27" t="s">
        <v>1137</v>
      </c>
      <c r="E17" s="93" t="s">
        <v>57</v>
      </c>
      <c r="F17" s="93" t="s">
        <v>57</v>
      </c>
      <c r="G17" s="68" t="s">
        <v>57</v>
      </c>
      <c r="H17" s="7" t="s">
        <v>486</v>
      </c>
      <c r="I17" s="39" t="s">
        <v>554</v>
      </c>
      <c r="J17" s="70" t="s">
        <v>202</v>
      </c>
      <c r="K17" s="1"/>
      <c r="L17" s="1"/>
      <c r="M17" s="1"/>
      <c r="N17" s="1"/>
    </row>
    <row r="18" spans="1:14" ht="21.75">
      <c r="A18" s="68"/>
      <c r="B18" s="10"/>
      <c r="C18" s="81" t="s">
        <v>1042</v>
      </c>
      <c r="D18" s="27" t="s">
        <v>1138</v>
      </c>
      <c r="E18" s="10"/>
      <c r="F18" s="7"/>
      <c r="G18" s="7"/>
      <c r="H18" s="7" t="s">
        <v>485</v>
      </c>
      <c r="I18" s="39"/>
      <c r="J18" s="70" t="s">
        <v>555</v>
      </c>
      <c r="K18" s="1"/>
      <c r="L18" s="1"/>
      <c r="M18" s="1"/>
      <c r="N18" s="1"/>
    </row>
    <row r="19" spans="1:14" ht="21.75">
      <c r="A19" s="68">
        <v>3</v>
      </c>
      <c r="B19" s="10" t="s">
        <v>540</v>
      </c>
      <c r="C19" s="39" t="s">
        <v>541</v>
      </c>
      <c r="D19" s="27" t="s">
        <v>542</v>
      </c>
      <c r="E19" s="139">
        <v>20000</v>
      </c>
      <c r="F19" s="101">
        <v>20000</v>
      </c>
      <c r="G19" s="139">
        <v>20000</v>
      </c>
      <c r="H19" s="103" t="s">
        <v>787</v>
      </c>
      <c r="I19" s="39" t="s">
        <v>543</v>
      </c>
      <c r="J19" s="11" t="s">
        <v>95</v>
      </c>
      <c r="K19" s="1"/>
      <c r="L19" s="1"/>
      <c r="M19" s="1"/>
      <c r="N19" s="1"/>
    </row>
    <row r="20" spans="1:14" ht="21.75">
      <c r="A20" s="68"/>
      <c r="B20" s="10" t="s">
        <v>544</v>
      </c>
      <c r="C20" s="39" t="s">
        <v>545</v>
      </c>
      <c r="D20" s="27" t="s">
        <v>546</v>
      </c>
      <c r="E20" s="93" t="s">
        <v>57</v>
      </c>
      <c r="F20" s="68" t="s">
        <v>57</v>
      </c>
      <c r="G20" s="93" t="s">
        <v>57</v>
      </c>
      <c r="H20" s="7" t="s">
        <v>486</v>
      </c>
      <c r="I20" s="39" t="s">
        <v>547</v>
      </c>
      <c r="J20" s="70"/>
      <c r="K20" s="1"/>
      <c r="L20" s="1"/>
      <c r="M20" s="1"/>
      <c r="N20" s="1"/>
    </row>
    <row r="21" spans="1:14" ht="21.75">
      <c r="A21" s="68"/>
      <c r="B21" s="10"/>
      <c r="C21" s="39" t="s">
        <v>548</v>
      </c>
      <c r="D21" s="27" t="s">
        <v>549</v>
      </c>
      <c r="E21" s="93"/>
      <c r="F21" s="113"/>
      <c r="G21" s="113"/>
      <c r="H21" s="7" t="s">
        <v>485</v>
      </c>
      <c r="I21" s="39" t="s">
        <v>550</v>
      </c>
      <c r="J21" s="70"/>
      <c r="K21" s="1"/>
      <c r="L21" s="1"/>
      <c r="M21" s="1"/>
      <c r="N21" s="1"/>
    </row>
    <row r="22" spans="1:14" ht="18.75">
      <c r="A22" s="18"/>
      <c r="B22" s="10"/>
      <c r="C22" s="39" t="s">
        <v>283</v>
      </c>
      <c r="D22" s="27" t="s">
        <v>551</v>
      </c>
      <c r="E22" s="10"/>
      <c r="F22" s="7"/>
      <c r="G22" s="7"/>
      <c r="H22" s="7"/>
      <c r="I22" s="39"/>
      <c r="J22" s="70"/>
      <c r="K22" s="1"/>
      <c r="L22" s="1"/>
      <c r="M22" s="1"/>
      <c r="N22" s="1"/>
    </row>
    <row r="23" spans="1:14" ht="18.75">
      <c r="A23" s="68"/>
      <c r="B23" s="26"/>
      <c r="C23" s="40"/>
      <c r="D23" s="27"/>
      <c r="E23" s="139"/>
      <c r="F23" s="68"/>
      <c r="G23" s="68"/>
      <c r="H23" s="40"/>
      <c r="I23" s="40"/>
      <c r="J23" s="7"/>
      <c r="K23" s="1"/>
      <c r="L23" s="1"/>
      <c r="M23" s="1"/>
      <c r="N23" s="1"/>
    </row>
    <row r="24" spans="1:14" ht="18.75">
      <c r="A24" s="18"/>
      <c r="B24" s="18"/>
      <c r="C24" s="18"/>
      <c r="D24" s="18"/>
      <c r="E24" s="18"/>
      <c r="F24" s="18"/>
      <c r="G24" s="18"/>
      <c r="H24" s="56"/>
      <c r="I24" s="18"/>
      <c r="J24" s="18"/>
      <c r="K24" s="1"/>
      <c r="L24" s="1"/>
      <c r="M24" s="1"/>
      <c r="N24" s="1"/>
    </row>
    <row r="25" spans="1:14" ht="18.75">
      <c r="A25" s="65"/>
      <c r="B25" s="65"/>
      <c r="C25" s="65"/>
      <c r="D25" s="65"/>
      <c r="E25" s="65"/>
      <c r="F25" s="65"/>
      <c r="G25" s="65"/>
      <c r="H25" s="180"/>
      <c r="I25" s="65"/>
      <c r="J25" s="65"/>
      <c r="K25" s="1"/>
      <c r="L25" s="1"/>
      <c r="M25" s="1"/>
      <c r="N25" s="1"/>
    </row>
    <row r="26" spans="1:14" ht="18.75">
      <c r="A26" s="283" t="s">
        <v>0</v>
      </c>
      <c r="B26" s="283"/>
      <c r="C26" s="283"/>
      <c r="D26" s="283"/>
      <c r="E26" s="283"/>
      <c r="F26" s="283"/>
      <c r="G26" s="283"/>
      <c r="H26" s="283"/>
      <c r="I26" s="283"/>
      <c r="J26" s="283"/>
      <c r="K26" s="1"/>
      <c r="L26" s="1"/>
      <c r="M26" s="1"/>
      <c r="N26" s="1"/>
    </row>
    <row r="27" spans="1:14" ht="18.75">
      <c r="A27" s="283" t="s">
        <v>844</v>
      </c>
      <c r="B27" s="283"/>
      <c r="C27" s="283"/>
      <c r="D27" s="283"/>
      <c r="E27" s="283"/>
      <c r="F27" s="283"/>
      <c r="G27" s="283"/>
      <c r="H27" s="283"/>
      <c r="I27" s="283"/>
      <c r="J27" s="283"/>
      <c r="K27" s="1"/>
      <c r="L27" s="1"/>
      <c r="M27" s="1"/>
      <c r="N27" s="1"/>
    </row>
    <row r="28" spans="1:14" ht="18.75">
      <c r="A28" s="283" t="s">
        <v>1</v>
      </c>
      <c r="B28" s="283"/>
      <c r="C28" s="283"/>
      <c r="D28" s="283"/>
      <c r="E28" s="283"/>
      <c r="F28" s="283"/>
      <c r="G28" s="283"/>
      <c r="H28" s="283"/>
      <c r="I28" s="283"/>
      <c r="J28" s="283"/>
      <c r="K28" s="1"/>
      <c r="L28" s="1"/>
      <c r="M28" s="1"/>
      <c r="N28" s="1"/>
    </row>
    <row r="29" spans="1:14" ht="18.75">
      <c r="A29" s="1" t="s">
        <v>805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75">
      <c r="A30" s="1" t="s">
        <v>804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.75">
      <c r="A31" s="3" t="s">
        <v>867</v>
      </c>
      <c r="B31" s="3"/>
      <c r="C31" s="3"/>
      <c r="D31" s="3"/>
      <c r="E31" s="3"/>
      <c r="F31" s="3"/>
      <c r="G31" s="3"/>
      <c r="H31" s="3"/>
      <c r="I31" s="3"/>
      <c r="J31" s="1"/>
      <c r="K31" s="1"/>
      <c r="L31" s="1"/>
      <c r="M31" s="1"/>
      <c r="N31" s="1"/>
    </row>
    <row r="32" spans="1:14" ht="18.75">
      <c r="A32" s="3" t="s">
        <v>1072</v>
      </c>
      <c r="B32" s="3"/>
      <c r="C32" s="3"/>
      <c r="D32" s="3"/>
      <c r="E32" s="3"/>
      <c r="F32" s="3"/>
      <c r="G32" s="3"/>
      <c r="H32" s="3"/>
      <c r="I32" s="3"/>
      <c r="J32" s="1"/>
      <c r="K32" s="1"/>
      <c r="L32" s="1"/>
      <c r="M32" s="1"/>
      <c r="N32" s="1"/>
    </row>
    <row r="33" spans="1:14" ht="18.75">
      <c r="A33" s="15" t="s">
        <v>2</v>
      </c>
      <c r="B33" s="15" t="s">
        <v>3</v>
      </c>
      <c r="C33" s="15" t="s">
        <v>4</v>
      </c>
      <c r="D33" s="15" t="s">
        <v>5</v>
      </c>
      <c r="E33" s="284" t="s">
        <v>7</v>
      </c>
      <c r="F33" s="285"/>
      <c r="G33" s="286"/>
      <c r="H33" s="20" t="s">
        <v>9</v>
      </c>
      <c r="I33" s="15" t="s">
        <v>11</v>
      </c>
      <c r="J33" s="15" t="s">
        <v>47</v>
      </c>
      <c r="K33" s="1"/>
      <c r="L33" s="1"/>
      <c r="M33" s="1"/>
      <c r="N33" s="1"/>
    </row>
    <row r="34" spans="1:14" ht="18.75">
      <c r="A34" s="16"/>
      <c r="B34" s="16"/>
      <c r="C34" s="16"/>
      <c r="D34" s="16" t="s">
        <v>6</v>
      </c>
      <c r="E34" s="16">
        <v>2559</v>
      </c>
      <c r="F34" s="16">
        <v>2560</v>
      </c>
      <c r="G34" s="16">
        <v>2561</v>
      </c>
      <c r="H34" s="21" t="s">
        <v>10</v>
      </c>
      <c r="I34" s="16" t="s">
        <v>12</v>
      </c>
      <c r="J34" s="16" t="s">
        <v>48</v>
      </c>
      <c r="K34" s="1"/>
      <c r="L34" s="1"/>
      <c r="M34" s="1"/>
      <c r="N34" s="1"/>
    </row>
    <row r="35" spans="1:10" ht="18.75">
      <c r="A35" s="17"/>
      <c r="B35" s="17"/>
      <c r="C35" s="17"/>
      <c r="D35" s="17"/>
      <c r="E35" s="17" t="s">
        <v>8</v>
      </c>
      <c r="F35" s="17" t="s">
        <v>8</v>
      </c>
      <c r="G35" s="17" t="s">
        <v>8</v>
      </c>
      <c r="H35" s="215"/>
      <c r="I35" s="17"/>
      <c r="J35" s="17"/>
    </row>
    <row r="36" spans="1:10" ht="18.75">
      <c r="A36" s="68">
        <v>4</v>
      </c>
      <c r="B36" s="26" t="s">
        <v>556</v>
      </c>
      <c r="C36" s="27" t="s">
        <v>557</v>
      </c>
      <c r="D36" s="27" t="s">
        <v>195</v>
      </c>
      <c r="E36" s="101">
        <v>30000</v>
      </c>
      <c r="F36" s="101">
        <v>30000</v>
      </c>
      <c r="G36" s="101">
        <v>30000</v>
      </c>
      <c r="H36" s="123" t="s">
        <v>806</v>
      </c>
      <c r="I36" s="27" t="s">
        <v>558</v>
      </c>
      <c r="J36" s="11" t="s">
        <v>95</v>
      </c>
    </row>
    <row r="37" spans="1:10" ht="18.75">
      <c r="A37" s="68"/>
      <c r="B37" s="26" t="s">
        <v>56</v>
      </c>
      <c r="C37" s="27" t="s">
        <v>564</v>
      </c>
      <c r="D37" s="27" t="s">
        <v>553</v>
      </c>
      <c r="E37" s="68" t="s">
        <v>57</v>
      </c>
      <c r="F37" s="68" t="s">
        <v>57</v>
      </c>
      <c r="G37" s="68" t="s">
        <v>57</v>
      </c>
      <c r="H37" s="27" t="s">
        <v>807</v>
      </c>
      <c r="I37" s="27" t="s">
        <v>559</v>
      </c>
      <c r="J37" s="70" t="s">
        <v>202</v>
      </c>
    </row>
    <row r="38" spans="1:10" ht="18.75">
      <c r="A38" s="68"/>
      <c r="B38" s="26"/>
      <c r="C38" s="27" t="s">
        <v>563</v>
      </c>
      <c r="D38" s="26" t="s">
        <v>561</v>
      </c>
      <c r="E38" s="101"/>
      <c r="F38" s="101"/>
      <c r="G38" s="101"/>
      <c r="H38" s="27" t="s">
        <v>808</v>
      </c>
      <c r="I38" s="27" t="s">
        <v>560</v>
      </c>
      <c r="J38" s="70" t="s">
        <v>555</v>
      </c>
    </row>
    <row r="39" spans="1:10" ht="18.75">
      <c r="A39" s="68"/>
      <c r="B39" s="26"/>
      <c r="C39" s="27" t="s">
        <v>562</v>
      </c>
      <c r="D39" s="26" t="s">
        <v>506</v>
      </c>
      <c r="E39" s="68"/>
      <c r="F39" s="68"/>
      <c r="G39" s="68"/>
      <c r="H39" s="27" t="s">
        <v>809</v>
      </c>
      <c r="I39" s="27"/>
      <c r="J39" s="11"/>
    </row>
    <row r="40" spans="1:10" ht="18.75">
      <c r="A40" s="68"/>
      <c r="B40" s="26"/>
      <c r="C40" s="27" t="s">
        <v>567</v>
      </c>
      <c r="D40" s="26"/>
      <c r="E40" s="68"/>
      <c r="F40" s="109"/>
      <c r="G40" s="109"/>
      <c r="H40" s="27" t="s">
        <v>810</v>
      </c>
      <c r="I40" s="27"/>
      <c r="J40" s="70"/>
    </row>
    <row r="41" spans="1:10" ht="18.75">
      <c r="A41" s="68"/>
      <c r="B41" s="10"/>
      <c r="C41" s="7" t="s">
        <v>566</v>
      </c>
      <c r="D41" s="10"/>
      <c r="E41" s="93"/>
      <c r="F41" s="139"/>
      <c r="G41" s="139"/>
      <c r="H41" s="7" t="s">
        <v>811</v>
      </c>
      <c r="I41" s="7"/>
      <c r="J41" s="11"/>
    </row>
    <row r="42" spans="1:10" ht="18.75">
      <c r="A42" s="68"/>
      <c r="B42" s="18"/>
      <c r="C42" s="27" t="s">
        <v>565</v>
      </c>
      <c r="D42" s="27"/>
      <c r="E42" s="101"/>
      <c r="F42" s="93"/>
      <c r="G42" s="93"/>
      <c r="H42" s="27"/>
      <c r="I42" s="27"/>
      <c r="J42" s="11"/>
    </row>
    <row r="43" spans="1:10" ht="18.75">
      <c r="A43" s="68"/>
      <c r="B43" s="18"/>
      <c r="C43" s="27"/>
      <c r="D43" s="27"/>
      <c r="E43" s="101"/>
      <c r="F43" s="261"/>
      <c r="G43" s="261"/>
      <c r="H43" s="123"/>
      <c r="I43" s="27"/>
      <c r="J43" s="11"/>
    </row>
    <row r="44" spans="1:10" ht="18.75">
      <c r="A44" s="68"/>
      <c r="B44" s="18"/>
      <c r="C44" s="18"/>
      <c r="D44" s="18"/>
      <c r="E44" s="32"/>
      <c r="F44" s="155"/>
      <c r="G44" s="155"/>
      <c r="H44" s="18"/>
      <c r="I44" s="18"/>
      <c r="J44" s="155"/>
    </row>
    <row r="45" spans="1:10" ht="18.75">
      <c r="A45" s="68"/>
      <c r="B45" s="18"/>
      <c r="C45" s="18"/>
      <c r="D45" s="18"/>
      <c r="E45" s="18"/>
      <c r="F45" s="18"/>
      <c r="G45" s="18"/>
      <c r="H45" s="18"/>
      <c r="I45" s="18"/>
      <c r="J45" s="18"/>
    </row>
    <row r="46" spans="1:10" ht="18.75">
      <c r="A46" s="68"/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8.75">
      <c r="A47" s="18"/>
      <c r="B47" s="18"/>
      <c r="C47" s="18"/>
      <c r="D47" s="18"/>
      <c r="E47" s="18"/>
      <c r="F47" s="18"/>
      <c r="G47" s="18"/>
      <c r="H47" s="56"/>
      <c r="I47" s="18"/>
      <c r="J47" s="18"/>
    </row>
    <row r="48" spans="1:10" ht="18.75">
      <c r="A48" s="68"/>
      <c r="B48" s="26"/>
      <c r="C48" s="40"/>
      <c r="D48" s="27"/>
      <c r="E48" s="139"/>
      <c r="F48" s="68"/>
      <c r="G48" s="68"/>
      <c r="H48" s="40"/>
      <c r="I48" s="40"/>
      <c r="J48" s="7"/>
    </row>
    <row r="49" spans="1:10" ht="18.75">
      <c r="A49" s="18"/>
      <c r="B49" s="18"/>
      <c r="C49" s="18"/>
      <c r="D49" s="18"/>
      <c r="E49" s="18"/>
      <c r="F49" s="18"/>
      <c r="G49" s="18"/>
      <c r="H49" s="56"/>
      <c r="I49" s="18"/>
      <c r="J49" s="18"/>
    </row>
    <row r="50" spans="1:10" ht="18.75">
      <c r="A50" s="65"/>
      <c r="B50" s="65"/>
      <c r="C50" s="65"/>
      <c r="D50" s="65"/>
      <c r="E50" s="65"/>
      <c r="F50" s="65"/>
      <c r="G50" s="65"/>
      <c r="H50" s="180"/>
      <c r="I50" s="65"/>
      <c r="J50" s="65"/>
    </row>
    <row r="51" spans="1:10" ht="18.75">
      <c r="A51" s="283" t="s">
        <v>0</v>
      </c>
      <c r="B51" s="283"/>
      <c r="C51" s="283"/>
      <c r="D51" s="283"/>
      <c r="E51" s="283"/>
      <c r="F51" s="283"/>
      <c r="G51" s="283"/>
      <c r="H51" s="283"/>
      <c r="I51" s="283"/>
      <c r="J51" s="283"/>
    </row>
    <row r="52" spans="1:10" ht="18.75">
      <c r="A52" s="283" t="s">
        <v>844</v>
      </c>
      <c r="B52" s="283"/>
      <c r="C52" s="283"/>
      <c r="D52" s="283"/>
      <c r="E52" s="283"/>
      <c r="F52" s="283"/>
      <c r="G52" s="283"/>
      <c r="H52" s="283"/>
      <c r="I52" s="283"/>
      <c r="J52" s="283"/>
    </row>
    <row r="53" spans="1:10" ht="18.75">
      <c r="A53" s="283" t="s">
        <v>1</v>
      </c>
      <c r="B53" s="283"/>
      <c r="C53" s="283"/>
      <c r="D53" s="283"/>
      <c r="E53" s="283"/>
      <c r="F53" s="283"/>
      <c r="G53" s="283"/>
      <c r="H53" s="283"/>
      <c r="I53" s="283"/>
      <c r="J53" s="283"/>
    </row>
    <row r="54" spans="1:10" ht="18.75">
      <c r="A54" s="1" t="s">
        <v>805</v>
      </c>
      <c r="B54" s="1"/>
      <c r="C54" s="1"/>
      <c r="D54" s="1"/>
      <c r="E54" s="1"/>
      <c r="F54" s="1"/>
      <c r="G54" s="1"/>
      <c r="H54" s="1"/>
      <c r="I54" s="1"/>
      <c r="J54" s="1"/>
    </row>
    <row r="55" spans="1:10" ht="18.75">
      <c r="A55" s="1" t="s">
        <v>804</v>
      </c>
      <c r="B55" s="1"/>
      <c r="C55" s="1"/>
      <c r="D55" s="1"/>
      <c r="E55" s="1"/>
      <c r="F55" s="1"/>
      <c r="G55" s="1"/>
      <c r="H55" s="1"/>
      <c r="I55" s="1"/>
      <c r="J55" s="1"/>
    </row>
    <row r="56" spans="1:10" ht="18.75">
      <c r="A56" s="3" t="s">
        <v>867</v>
      </c>
      <c r="B56" s="3"/>
      <c r="C56" s="3"/>
      <c r="D56" s="3"/>
      <c r="E56" s="3"/>
      <c r="F56" s="3"/>
      <c r="G56" s="3"/>
      <c r="H56" s="3"/>
      <c r="I56" s="3"/>
      <c r="J56" s="1"/>
    </row>
    <row r="57" spans="1:10" ht="18.75">
      <c r="A57" s="3" t="s">
        <v>868</v>
      </c>
      <c r="B57" s="3"/>
      <c r="C57" s="3"/>
      <c r="D57" s="3"/>
      <c r="E57" s="3"/>
      <c r="F57" s="3"/>
      <c r="G57" s="3"/>
      <c r="H57" s="3"/>
      <c r="I57" s="3"/>
      <c r="J57" s="1"/>
    </row>
    <row r="58" spans="1:10" ht="18.75">
      <c r="A58" s="15" t="s">
        <v>2</v>
      </c>
      <c r="B58" s="15" t="s">
        <v>3</v>
      </c>
      <c r="C58" s="15" t="s">
        <v>4</v>
      </c>
      <c r="D58" s="15" t="s">
        <v>5</v>
      </c>
      <c r="E58" s="284" t="s">
        <v>7</v>
      </c>
      <c r="F58" s="285"/>
      <c r="G58" s="286"/>
      <c r="H58" s="20" t="s">
        <v>9</v>
      </c>
      <c r="I58" s="15" t="s">
        <v>11</v>
      </c>
      <c r="J58" s="15" t="s">
        <v>47</v>
      </c>
    </row>
    <row r="59" spans="1:10" ht="18.75">
      <c r="A59" s="16"/>
      <c r="B59" s="16"/>
      <c r="C59" s="16"/>
      <c r="D59" s="16" t="s">
        <v>6</v>
      </c>
      <c r="E59" s="16">
        <v>2559</v>
      </c>
      <c r="F59" s="16">
        <v>2560</v>
      </c>
      <c r="G59" s="16">
        <v>2561</v>
      </c>
      <c r="H59" s="21" t="s">
        <v>10</v>
      </c>
      <c r="I59" s="16" t="s">
        <v>12</v>
      </c>
      <c r="J59" s="16" t="s">
        <v>48</v>
      </c>
    </row>
    <row r="60" spans="1:10" ht="18.75">
      <c r="A60" s="17"/>
      <c r="B60" s="17"/>
      <c r="C60" s="17"/>
      <c r="D60" s="17"/>
      <c r="E60" s="17" t="s">
        <v>8</v>
      </c>
      <c r="F60" s="17" t="s">
        <v>8</v>
      </c>
      <c r="G60" s="17" t="s">
        <v>8</v>
      </c>
      <c r="H60" s="215"/>
      <c r="I60" s="17"/>
      <c r="J60" s="17"/>
    </row>
    <row r="61" spans="1:10" ht="18.75">
      <c r="A61" s="68">
        <v>1</v>
      </c>
      <c r="B61" s="19" t="s">
        <v>519</v>
      </c>
      <c r="C61" s="77" t="s">
        <v>520</v>
      </c>
      <c r="D61" s="9" t="s">
        <v>521</v>
      </c>
      <c r="E61" s="136">
        <v>90000</v>
      </c>
      <c r="F61" s="256">
        <v>90000</v>
      </c>
      <c r="G61" s="136">
        <v>90000</v>
      </c>
      <c r="H61" s="181" t="s">
        <v>782</v>
      </c>
      <c r="I61" s="28" t="s">
        <v>522</v>
      </c>
      <c r="J61" s="11" t="s">
        <v>442</v>
      </c>
    </row>
    <row r="62" spans="1:10" ht="18.75">
      <c r="A62" s="68"/>
      <c r="B62" s="10" t="s">
        <v>242</v>
      </c>
      <c r="C62" s="77" t="s">
        <v>523</v>
      </c>
      <c r="D62" s="7" t="s">
        <v>524</v>
      </c>
      <c r="E62" s="136" t="s">
        <v>57</v>
      </c>
      <c r="F62" s="101" t="s">
        <v>57</v>
      </c>
      <c r="G62" s="139" t="s">
        <v>57</v>
      </c>
      <c r="H62" s="28" t="s">
        <v>786</v>
      </c>
      <c r="I62" s="28" t="s">
        <v>525</v>
      </c>
      <c r="J62" s="11" t="s">
        <v>526</v>
      </c>
    </row>
    <row r="63" spans="1:10" ht="18.75">
      <c r="A63" s="68"/>
      <c r="B63" s="10"/>
      <c r="C63" s="77" t="s">
        <v>527</v>
      </c>
      <c r="D63" s="7"/>
      <c r="E63" s="81"/>
      <c r="F63" s="26"/>
      <c r="G63" s="10"/>
      <c r="H63" s="77" t="s">
        <v>783</v>
      </c>
      <c r="I63" s="28" t="s">
        <v>528</v>
      </c>
      <c r="J63" s="11" t="s">
        <v>529</v>
      </c>
    </row>
    <row r="64" spans="1:10" ht="18.75">
      <c r="A64" s="68"/>
      <c r="B64" s="10"/>
      <c r="C64" s="77" t="s">
        <v>530</v>
      </c>
      <c r="D64" s="7"/>
      <c r="E64" s="81"/>
      <c r="F64" s="26"/>
      <c r="G64" s="10"/>
      <c r="H64" s="26" t="s">
        <v>784</v>
      </c>
      <c r="I64" s="7"/>
      <c r="J64" s="11"/>
    </row>
    <row r="65" spans="1:10" ht="18.75">
      <c r="A65" s="68"/>
      <c r="B65" s="10"/>
      <c r="C65" s="77" t="s">
        <v>531</v>
      </c>
      <c r="D65" s="7"/>
      <c r="E65" s="81"/>
      <c r="F65" s="26"/>
      <c r="G65" s="10"/>
      <c r="H65" s="26"/>
      <c r="I65" s="7"/>
      <c r="J65" s="11"/>
    </row>
    <row r="66" spans="1:10" ht="18.75">
      <c r="A66" s="68">
        <v>2</v>
      </c>
      <c r="B66" s="26" t="s">
        <v>532</v>
      </c>
      <c r="C66" s="40" t="s">
        <v>533</v>
      </c>
      <c r="D66" s="27" t="s">
        <v>534</v>
      </c>
      <c r="E66" s="101">
        <v>40000</v>
      </c>
      <c r="F66" s="101">
        <v>41000</v>
      </c>
      <c r="G66" s="101">
        <v>42000</v>
      </c>
      <c r="H66" s="181" t="s">
        <v>800</v>
      </c>
      <c r="I66" s="26" t="s">
        <v>522</v>
      </c>
      <c r="J66" s="11" t="s">
        <v>442</v>
      </c>
    </row>
    <row r="67" spans="1:10" ht="18.75">
      <c r="A67" s="68"/>
      <c r="B67" s="26" t="s">
        <v>535</v>
      </c>
      <c r="C67" s="40" t="s">
        <v>538</v>
      </c>
      <c r="D67" s="27"/>
      <c r="E67" s="101" t="s">
        <v>57</v>
      </c>
      <c r="F67" s="101" t="s">
        <v>57</v>
      </c>
      <c r="G67" s="101" t="s">
        <v>57</v>
      </c>
      <c r="H67" s="28" t="s">
        <v>801</v>
      </c>
      <c r="I67" s="26" t="s">
        <v>525</v>
      </c>
      <c r="J67" s="126" t="s">
        <v>536</v>
      </c>
    </row>
    <row r="68" spans="1:10" ht="18.75">
      <c r="A68" s="68"/>
      <c r="B68" s="26"/>
      <c r="C68" s="40" t="s">
        <v>539</v>
      </c>
      <c r="D68" s="26"/>
      <c r="E68" s="10"/>
      <c r="F68" s="10"/>
      <c r="G68" s="10"/>
      <c r="H68" s="77" t="s">
        <v>802</v>
      </c>
      <c r="I68" s="10" t="s">
        <v>528</v>
      </c>
      <c r="J68" s="70" t="s">
        <v>537</v>
      </c>
    </row>
    <row r="69" spans="1:10" ht="18.75">
      <c r="A69" s="68"/>
      <c r="B69" s="26"/>
      <c r="C69" s="40" t="s">
        <v>506</v>
      </c>
      <c r="D69" s="7"/>
      <c r="E69" s="101"/>
      <c r="F69" s="101"/>
      <c r="G69" s="101"/>
      <c r="H69" s="26" t="s">
        <v>803</v>
      </c>
      <c r="I69" s="27"/>
      <c r="J69" s="11"/>
    </row>
    <row r="70" spans="1:10" ht="18.75">
      <c r="A70" s="68"/>
      <c r="B70" s="18"/>
      <c r="C70" s="18"/>
      <c r="D70" s="18"/>
      <c r="E70" s="18"/>
      <c r="F70" s="18"/>
      <c r="G70" s="18"/>
      <c r="H70" s="18"/>
      <c r="I70" s="18"/>
      <c r="J70" s="18"/>
    </row>
    <row r="71" spans="1:10" ht="18.75">
      <c r="A71" s="68"/>
      <c r="B71" s="18"/>
      <c r="C71" s="18"/>
      <c r="D71" s="18"/>
      <c r="E71" s="18"/>
      <c r="F71" s="18"/>
      <c r="G71" s="18"/>
      <c r="H71" s="18"/>
      <c r="I71" s="18"/>
      <c r="J71" s="18"/>
    </row>
    <row r="72" spans="1:10" ht="18.75">
      <c r="A72" s="18"/>
      <c r="B72" s="18"/>
      <c r="C72" s="18"/>
      <c r="D72" s="18"/>
      <c r="E72" s="18"/>
      <c r="F72" s="18"/>
      <c r="G72" s="18"/>
      <c r="H72" s="56"/>
      <c r="I72" s="18"/>
      <c r="J72" s="18"/>
    </row>
    <row r="73" spans="1:10" ht="18.75">
      <c r="A73" s="68"/>
      <c r="B73" s="26"/>
      <c r="C73" s="40"/>
      <c r="D73" s="27"/>
      <c r="E73" s="139"/>
      <c r="F73" s="68"/>
      <c r="G73" s="68"/>
      <c r="H73" s="40"/>
      <c r="I73" s="40"/>
      <c r="J73" s="7"/>
    </row>
    <row r="74" spans="1:10" ht="18.75">
      <c r="A74" s="18"/>
      <c r="B74" s="18"/>
      <c r="C74" s="18"/>
      <c r="D74" s="18"/>
      <c r="E74" s="18"/>
      <c r="F74" s="18"/>
      <c r="G74" s="18"/>
      <c r="H74" s="56"/>
      <c r="I74" s="18"/>
      <c r="J74" s="18"/>
    </row>
    <row r="75" spans="1:10" ht="18.75">
      <c r="A75" s="65"/>
      <c r="B75" s="65"/>
      <c r="C75" s="65"/>
      <c r="D75" s="65"/>
      <c r="E75" s="65"/>
      <c r="F75" s="65"/>
      <c r="G75" s="65"/>
      <c r="H75" s="65"/>
      <c r="I75" s="168"/>
      <c r="J75" s="65"/>
    </row>
    <row r="76" spans="1:10" ht="14.25">
      <c r="A76" s="83"/>
      <c r="B76" s="83"/>
      <c r="C76" s="83"/>
      <c r="D76" s="83"/>
      <c r="E76" s="83"/>
      <c r="F76" s="83"/>
      <c r="G76" s="83"/>
      <c r="H76" s="83"/>
      <c r="I76" s="83"/>
      <c r="J76" s="83"/>
    </row>
    <row r="77" spans="1:10" ht="18.75">
      <c r="A77" s="283" t="s">
        <v>0</v>
      </c>
      <c r="B77" s="283"/>
      <c r="C77" s="283"/>
      <c r="D77" s="283"/>
      <c r="E77" s="283"/>
      <c r="F77" s="283"/>
      <c r="G77" s="283"/>
      <c r="H77" s="283"/>
      <c r="I77" s="283"/>
      <c r="J77" s="283"/>
    </row>
    <row r="78" spans="1:10" ht="18.75">
      <c r="A78" s="283" t="s">
        <v>844</v>
      </c>
      <c r="B78" s="283"/>
      <c r="C78" s="283"/>
      <c r="D78" s="283"/>
      <c r="E78" s="283"/>
      <c r="F78" s="283"/>
      <c r="G78" s="283"/>
      <c r="H78" s="283"/>
      <c r="I78" s="283"/>
      <c r="J78" s="283"/>
    </row>
    <row r="79" spans="1:10" ht="18.75">
      <c r="A79" s="283" t="s">
        <v>1</v>
      </c>
      <c r="B79" s="283"/>
      <c r="C79" s="283"/>
      <c r="D79" s="283"/>
      <c r="E79" s="283"/>
      <c r="F79" s="283"/>
      <c r="G79" s="283"/>
      <c r="H79" s="283"/>
      <c r="I79" s="283"/>
      <c r="J79" s="283"/>
    </row>
    <row r="80" spans="1:10" ht="18.75">
      <c r="A80" s="1" t="s">
        <v>805</v>
      </c>
      <c r="B80" s="1"/>
      <c r="C80" s="1"/>
      <c r="D80" s="1"/>
      <c r="E80" s="1"/>
      <c r="F80" s="1"/>
      <c r="G80" s="1"/>
      <c r="H80" s="1"/>
      <c r="I80" s="1"/>
      <c r="J80" s="1"/>
    </row>
    <row r="81" spans="1:10" ht="18.75">
      <c r="A81" s="1" t="s">
        <v>804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ht="18.75">
      <c r="A82" s="3" t="s">
        <v>867</v>
      </c>
      <c r="B82" s="3"/>
      <c r="C82" s="3"/>
      <c r="D82" s="3"/>
      <c r="E82" s="3"/>
      <c r="F82" s="3"/>
      <c r="G82" s="3"/>
      <c r="H82" s="3"/>
      <c r="I82" s="3"/>
      <c r="J82" s="1"/>
    </row>
    <row r="83" spans="1:10" ht="18.75">
      <c r="A83" s="3" t="s">
        <v>1073</v>
      </c>
      <c r="B83" s="3"/>
      <c r="C83" s="3"/>
      <c r="D83" s="3"/>
      <c r="E83" s="3"/>
      <c r="F83" s="3"/>
      <c r="G83" s="3"/>
      <c r="H83" s="3"/>
      <c r="I83" s="3"/>
      <c r="J83" s="1"/>
    </row>
    <row r="84" spans="1:10" ht="18.75">
      <c r="A84" s="15" t="s">
        <v>2</v>
      </c>
      <c r="B84" s="15" t="s">
        <v>3</v>
      </c>
      <c r="C84" s="15" t="s">
        <v>4</v>
      </c>
      <c r="D84" s="15" t="s">
        <v>5</v>
      </c>
      <c r="E84" s="284" t="s">
        <v>7</v>
      </c>
      <c r="F84" s="285"/>
      <c r="G84" s="286"/>
      <c r="H84" s="20" t="s">
        <v>9</v>
      </c>
      <c r="I84" s="15" t="s">
        <v>11</v>
      </c>
      <c r="J84" s="15" t="s">
        <v>47</v>
      </c>
    </row>
    <row r="85" spans="1:10" ht="18.75">
      <c r="A85" s="16"/>
      <c r="B85" s="16"/>
      <c r="C85" s="16"/>
      <c r="D85" s="16" t="s">
        <v>6</v>
      </c>
      <c r="E85" s="16">
        <v>2559</v>
      </c>
      <c r="F85" s="16">
        <v>2560</v>
      </c>
      <c r="G85" s="16">
        <v>2561</v>
      </c>
      <c r="H85" s="21" t="s">
        <v>10</v>
      </c>
      <c r="I85" s="16" t="s">
        <v>12</v>
      </c>
      <c r="J85" s="16" t="s">
        <v>48</v>
      </c>
    </row>
    <row r="86" spans="1:10" ht="18.75">
      <c r="A86" s="17"/>
      <c r="B86" s="17"/>
      <c r="C86" s="17"/>
      <c r="D86" s="17"/>
      <c r="E86" s="17" t="s">
        <v>8</v>
      </c>
      <c r="F86" s="17" t="s">
        <v>8</v>
      </c>
      <c r="G86" s="17" t="s">
        <v>8</v>
      </c>
      <c r="H86" s="215"/>
      <c r="I86" s="17"/>
      <c r="J86" s="17"/>
    </row>
    <row r="87" spans="1:10" ht="18.75">
      <c r="A87" s="68">
        <v>1</v>
      </c>
      <c r="B87" s="29" t="s">
        <v>568</v>
      </c>
      <c r="C87" s="77" t="s">
        <v>590</v>
      </c>
      <c r="D87" s="156" t="s">
        <v>569</v>
      </c>
      <c r="E87" s="5">
        <v>3224400</v>
      </c>
      <c r="F87" s="5">
        <v>3442800</v>
      </c>
      <c r="G87" s="104">
        <v>3744000</v>
      </c>
      <c r="H87" s="123" t="s">
        <v>788</v>
      </c>
      <c r="I87" s="27" t="s">
        <v>570</v>
      </c>
      <c r="J87" s="11" t="s">
        <v>442</v>
      </c>
    </row>
    <row r="88" spans="1:10" ht="18.75">
      <c r="A88" s="68"/>
      <c r="B88" s="19"/>
      <c r="C88" s="77" t="s">
        <v>589</v>
      </c>
      <c r="D88" s="34"/>
      <c r="E88" s="32" t="s">
        <v>299</v>
      </c>
      <c r="F88" s="32" t="s">
        <v>299</v>
      </c>
      <c r="G88" s="32" t="s">
        <v>299</v>
      </c>
      <c r="H88" s="26" t="s">
        <v>789</v>
      </c>
      <c r="I88" s="26"/>
      <c r="J88" s="11"/>
    </row>
    <row r="89" spans="1:10" ht="18.75">
      <c r="A89" s="68">
        <v>2</v>
      </c>
      <c r="B89" s="29" t="s">
        <v>571</v>
      </c>
      <c r="C89" s="77" t="s">
        <v>572</v>
      </c>
      <c r="D89" s="34" t="s">
        <v>573</v>
      </c>
      <c r="E89" s="69">
        <v>306000</v>
      </c>
      <c r="F89" s="69">
        <v>336000</v>
      </c>
      <c r="G89" s="69">
        <v>360000</v>
      </c>
      <c r="H89" s="123" t="s">
        <v>790</v>
      </c>
      <c r="I89" s="27" t="s">
        <v>574</v>
      </c>
      <c r="J89" s="11" t="s">
        <v>442</v>
      </c>
    </row>
    <row r="90" spans="1:10" ht="18.75">
      <c r="A90" s="68"/>
      <c r="B90" s="19"/>
      <c r="C90" s="77" t="s">
        <v>589</v>
      </c>
      <c r="D90" s="27"/>
      <c r="E90" s="32" t="s">
        <v>299</v>
      </c>
      <c r="F90" s="32" t="s">
        <v>299</v>
      </c>
      <c r="G90" s="32" t="s">
        <v>299</v>
      </c>
      <c r="H90" s="26" t="s">
        <v>789</v>
      </c>
      <c r="I90" s="26"/>
      <c r="J90" s="11"/>
    </row>
    <row r="91" spans="1:10" ht="18.75">
      <c r="A91" s="68">
        <v>3</v>
      </c>
      <c r="B91" s="29" t="s">
        <v>575</v>
      </c>
      <c r="C91" s="77" t="s">
        <v>591</v>
      </c>
      <c r="D91" s="34" t="s">
        <v>576</v>
      </c>
      <c r="E91" s="69">
        <v>72000</v>
      </c>
      <c r="F91" s="69">
        <v>72000</v>
      </c>
      <c r="G91" s="69">
        <v>72000</v>
      </c>
      <c r="H91" s="123" t="s">
        <v>791</v>
      </c>
      <c r="I91" s="27" t="s">
        <v>577</v>
      </c>
      <c r="J91" s="11" t="s">
        <v>442</v>
      </c>
    </row>
    <row r="92" spans="1:10" ht="18.75">
      <c r="A92" s="68"/>
      <c r="B92" s="26"/>
      <c r="C92" s="40" t="s">
        <v>593</v>
      </c>
      <c r="D92" s="27" t="s">
        <v>578</v>
      </c>
      <c r="E92" s="32" t="s">
        <v>579</v>
      </c>
      <c r="F92" s="32" t="s">
        <v>579</v>
      </c>
      <c r="G92" s="32" t="s">
        <v>579</v>
      </c>
      <c r="H92" s="26" t="s">
        <v>789</v>
      </c>
      <c r="I92" s="26" t="s">
        <v>580</v>
      </c>
      <c r="J92" s="70"/>
    </row>
    <row r="93" spans="1:10" ht="18.75">
      <c r="A93" s="68"/>
      <c r="B93" s="29"/>
      <c r="C93" s="77" t="s">
        <v>592</v>
      </c>
      <c r="D93" s="34"/>
      <c r="E93" s="32"/>
      <c r="F93" s="32"/>
      <c r="G93" s="32"/>
      <c r="H93" s="27"/>
      <c r="I93" s="27"/>
      <c r="J93" s="11"/>
    </row>
    <row r="94" spans="1:10" ht="18.75">
      <c r="A94" s="68">
        <v>4</v>
      </c>
      <c r="B94" s="28" t="s">
        <v>581</v>
      </c>
      <c r="C94" s="40" t="s">
        <v>582</v>
      </c>
      <c r="D94" s="34" t="s">
        <v>542</v>
      </c>
      <c r="E94" s="69">
        <v>520000</v>
      </c>
      <c r="F94" s="69">
        <v>520000</v>
      </c>
      <c r="G94" s="69">
        <v>520000</v>
      </c>
      <c r="H94" s="123" t="s">
        <v>792</v>
      </c>
      <c r="I94" s="27" t="s">
        <v>583</v>
      </c>
      <c r="J94" s="126" t="s">
        <v>95</v>
      </c>
    </row>
    <row r="95" spans="1:10" ht="18.75">
      <c r="A95" s="68"/>
      <c r="B95" s="26" t="s">
        <v>584</v>
      </c>
      <c r="C95" s="27" t="s">
        <v>1142</v>
      </c>
      <c r="D95" s="27" t="s">
        <v>1139</v>
      </c>
      <c r="E95" s="32" t="s">
        <v>57</v>
      </c>
      <c r="F95" s="31" t="s">
        <v>57</v>
      </c>
      <c r="G95" s="79" t="s">
        <v>170</v>
      </c>
      <c r="H95" s="26" t="s">
        <v>793</v>
      </c>
      <c r="I95" s="27" t="s">
        <v>586</v>
      </c>
      <c r="J95" s="126" t="s">
        <v>202</v>
      </c>
    </row>
    <row r="96" spans="1:10" ht="18.75">
      <c r="A96" s="68"/>
      <c r="B96" s="26"/>
      <c r="C96" s="27" t="s">
        <v>1143</v>
      </c>
      <c r="D96" s="27" t="s">
        <v>1140</v>
      </c>
      <c r="E96" s="69"/>
      <c r="F96" s="69"/>
      <c r="G96" s="69"/>
      <c r="H96" s="27" t="s">
        <v>794</v>
      </c>
      <c r="I96" s="27" t="s">
        <v>587</v>
      </c>
      <c r="J96" s="158" t="s">
        <v>203</v>
      </c>
    </row>
    <row r="97" spans="1:10" ht="18.75">
      <c r="A97" s="68"/>
      <c r="B97" s="26"/>
      <c r="C97" s="27" t="s">
        <v>1141</v>
      </c>
      <c r="D97" s="27"/>
      <c r="E97" s="69"/>
      <c r="F97" s="69"/>
      <c r="G97" s="69"/>
      <c r="H97" s="27"/>
      <c r="I97" s="27" t="s">
        <v>588</v>
      </c>
      <c r="J97" s="9"/>
    </row>
    <row r="98" spans="1:10" ht="18.75">
      <c r="A98" s="18"/>
      <c r="B98" s="18"/>
      <c r="C98" s="18"/>
      <c r="D98" s="18"/>
      <c r="E98" s="18"/>
      <c r="F98" s="18"/>
      <c r="G98" s="18"/>
      <c r="H98" s="56"/>
      <c r="I98" s="18"/>
      <c r="J98" s="18"/>
    </row>
    <row r="99" spans="1:10" ht="18.75">
      <c r="A99" s="68"/>
      <c r="B99" s="26"/>
      <c r="C99" s="40"/>
      <c r="D99" s="27"/>
      <c r="E99" s="139"/>
      <c r="F99" s="68"/>
      <c r="G99" s="68"/>
      <c r="H99" s="40"/>
      <c r="I99" s="40"/>
      <c r="J99" s="7"/>
    </row>
    <row r="100" spans="1:10" ht="18.75">
      <c r="A100" s="18"/>
      <c r="B100" s="18"/>
      <c r="C100" s="18"/>
      <c r="D100" s="18"/>
      <c r="E100" s="18"/>
      <c r="F100" s="18"/>
      <c r="G100" s="18"/>
      <c r="H100" s="56"/>
      <c r="I100" s="18"/>
      <c r="J100" s="18"/>
    </row>
    <row r="101" spans="1:10" ht="18.75">
      <c r="A101" s="65"/>
      <c r="B101" s="65"/>
      <c r="C101" s="65"/>
      <c r="D101" s="65"/>
      <c r="E101" s="65"/>
      <c r="F101" s="65"/>
      <c r="G101" s="65"/>
      <c r="H101" s="65"/>
      <c r="I101" s="168"/>
      <c r="J101" s="65"/>
    </row>
    <row r="102" spans="1:10" ht="14.25">
      <c r="A102" s="83"/>
      <c r="B102" s="83"/>
      <c r="C102" s="83"/>
      <c r="D102" s="83"/>
      <c r="E102" s="83"/>
      <c r="F102" s="83"/>
      <c r="G102" s="83"/>
      <c r="H102" s="83"/>
      <c r="I102" s="83"/>
      <c r="J102" s="83"/>
    </row>
    <row r="103" spans="1:10" ht="18.75">
      <c r="A103" s="283" t="s">
        <v>0</v>
      </c>
      <c r="B103" s="283"/>
      <c r="C103" s="283"/>
      <c r="D103" s="283"/>
      <c r="E103" s="283"/>
      <c r="F103" s="283"/>
      <c r="G103" s="283"/>
      <c r="H103" s="283"/>
      <c r="I103" s="283"/>
      <c r="J103" s="283"/>
    </row>
    <row r="104" spans="1:10" ht="18.75">
      <c r="A104" s="283" t="s">
        <v>844</v>
      </c>
      <c r="B104" s="283"/>
      <c r="C104" s="283"/>
      <c r="D104" s="283"/>
      <c r="E104" s="283"/>
      <c r="F104" s="283"/>
      <c r="G104" s="283"/>
      <c r="H104" s="283"/>
      <c r="I104" s="283"/>
      <c r="J104" s="283"/>
    </row>
    <row r="105" spans="1:10" ht="18.75">
      <c r="A105" s="283" t="s">
        <v>1</v>
      </c>
      <c r="B105" s="283"/>
      <c r="C105" s="283"/>
      <c r="D105" s="283"/>
      <c r="E105" s="283"/>
      <c r="F105" s="283"/>
      <c r="G105" s="283"/>
      <c r="H105" s="283"/>
      <c r="I105" s="283"/>
      <c r="J105" s="283"/>
    </row>
    <row r="106" spans="1:10" ht="18.75">
      <c r="A106" s="1" t="s">
        <v>805</v>
      </c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8.75">
      <c r="A107" s="1" t="s">
        <v>804</v>
      </c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8.75">
      <c r="A108" s="3" t="s">
        <v>867</v>
      </c>
      <c r="B108" s="3"/>
      <c r="C108" s="3"/>
      <c r="D108" s="3"/>
      <c r="E108" s="3"/>
      <c r="F108" s="3"/>
      <c r="G108" s="3"/>
      <c r="H108" s="3"/>
      <c r="I108" s="3"/>
      <c r="J108" s="1"/>
    </row>
    <row r="109" spans="1:10" ht="18.75">
      <c r="A109" s="3" t="s">
        <v>1073</v>
      </c>
      <c r="B109" s="3"/>
      <c r="C109" s="3"/>
      <c r="D109" s="3"/>
      <c r="E109" s="3"/>
      <c r="F109" s="3"/>
      <c r="G109" s="3"/>
      <c r="H109" s="3"/>
      <c r="I109" s="3"/>
      <c r="J109" s="1"/>
    </row>
    <row r="110" spans="1:10" ht="18.75">
      <c r="A110" s="15" t="s">
        <v>2</v>
      </c>
      <c r="B110" s="15" t="s">
        <v>3</v>
      </c>
      <c r="C110" s="15" t="s">
        <v>4</v>
      </c>
      <c r="D110" s="15" t="s">
        <v>5</v>
      </c>
      <c r="E110" s="284" t="s">
        <v>7</v>
      </c>
      <c r="F110" s="285"/>
      <c r="G110" s="286"/>
      <c r="H110" s="20" t="s">
        <v>9</v>
      </c>
      <c r="I110" s="15" t="s">
        <v>11</v>
      </c>
      <c r="J110" s="15" t="s">
        <v>47</v>
      </c>
    </row>
    <row r="111" spans="1:10" ht="18.75">
      <c r="A111" s="16"/>
      <c r="B111" s="16"/>
      <c r="C111" s="16"/>
      <c r="D111" s="16" t="s">
        <v>6</v>
      </c>
      <c r="E111" s="16">
        <v>2559</v>
      </c>
      <c r="F111" s="16">
        <v>2560</v>
      </c>
      <c r="G111" s="16">
        <v>2561</v>
      </c>
      <c r="H111" s="21" t="s">
        <v>10</v>
      </c>
      <c r="I111" s="16" t="s">
        <v>12</v>
      </c>
      <c r="J111" s="16" t="s">
        <v>48</v>
      </c>
    </row>
    <row r="112" spans="1:10" ht="18.75">
      <c r="A112" s="17"/>
      <c r="B112" s="17"/>
      <c r="C112" s="17"/>
      <c r="D112" s="17"/>
      <c r="E112" s="17" t="s">
        <v>8</v>
      </c>
      <c r="F112" s="17" t="s">
        <v>8</v>
      </c>
      <c r="G112" s="17" t="s">
        <v>8</v>
      </c>
      <c r="H112" s="215"/>
      <c r="I112" s="17"/>
      <c r="J112" s="17"/>
    </row>
    <row r="113" spans="1:10" ht="18.75">
      <c r="A113" s="68">
        <v>5</v>
      </c>
      <c r="B113" s="26" t="s">
        <v>594</v>
      </c>
      <c r="C113" s="27" t="s">
        <v>598</v>
      </c>
      <c r="D113" s="27" t="s">
        <v>542</v>
      </c>
      <c r="E113" s="101">
        <v>350000</v>
      </c>
      <c r="F113" s="101">
        <v>350000</v>
      </c>
      <c r="G113" s="101">
        <v>350000</v>
      </c>
      <c r="H113" s="123" t="s">
        <v>792</v>
      </c>
      <c r="I113" s="27" t="s">
        <v>595</v>
      </c>
      <c r="J113" s="11" t="s">
        <v>95</v>
      </c>
    </row>
    <row r="114" spans="1:10" ht="18.75">
      <c r="A114" s="68"/>
      <c r="B114" s="26"/>
      <c r="C114" s="27" t="s">
        <v>597</v>
      </c>
      <c r="D114" s="27" t="s">
        <v>585</v>
      </c>
      <c r="E114" s="68" t="s">
        <v>170</v>
      </c>
      <c r="F114" s="68" t="s">
        <v>170</v>
      </c>
      <c r="G114" s="68" t="s">
        <v>170</v>
      </c>
      <c r="H114" s="26" t="s">
        <v>795</v>
      </c>
      <c r="I114" s="27" t="s">
        <v>596</v>
      </c>
      <c r="J114" s="126" t="s">
        <v>202</v>
      </c>
    </row>
    <row r="115" spans="1:10" ht="18.75">
      <c r="A115" s="68"/>
      <c r="B115" s="122"/>
      <c r="C115" s="122"/>
      <c r="D115" s="27" t="s">
        <v>203</v>
      </c>
      <c r="E115" s="68"/>
      <c r="F115" s="68"/>
      <c r="G115" s="68"/>
      <c r="H115" s="27" t="s">
        <v>796</v>
      </c>
      <c r="I115" s="27"/>
      <c r="J115" s="158" t="s">
        <v>203</v>
      </c>
    </row>
    <row r="116" spans="1:10" ht="18.75">
      <c r="A116" s="68"/>
      <c r="B116" s="10"/>
      <c r="C116" s="81"/>
      <c r="D116" s="27"/>
      <c r="E116" s="68"/>
      <c r="F116" s="68"/>
      <c r="G116" s="93"/>
      <c r="H116" s="26" t="s">
        <v>797</v>
      </c>
      <c r="I116" s="27"/>
      <c r="J116" s="11"/>
    </row>
    <row r="117" spans="1:10" ht="18.75">
      <c r="A117" s="68"/>
      <c r="B117" s="10"/>
      <c r="C117" s="81"/>
      <c r="D117" s="27"/>
      <c r="E117" s="68"/>
      <c r="F117" s="68"/>
      <c r="G117" s="93"/>
      <c r="H117" s="27" t="s">
        <v>798</v>
      </c>
      <c r="I117" s="26"/>
      <c r="J117" s="11"/>
    </row>
    <row r="118" spans="1:10" ht="18.75">
      <c r="A118" s="68"/>
      <c r="B118" s="10"/>
      <c r="C118" s="81"/>
      <c r="D118" s="27"/>
      <c r="E118" s="68"/>
      <c r="F118" s="68"/>
      <c r="G118" s="93"/>
      <c r="H118" s="14" t="s">
        <v>799</v>
      </c>
      <c r="I118" s="7"/>
      <c r="J118" s="11"/>
    </row>
    <row r="119" spans="1:10" ht="18.75">
      <c r="A119" s="68">
        <v>6</v>
      </c>
      <c r="B119" s="18" t="s">
        <v>1074</v>
      </c>
      <c r="C119" s="27" t="s">
        <v>1078</v>
      </c>
      <c r="D119" s="123" t="s">
        <v>1079</v>
      </c>
      <c r="E119" s="101">
        <v>1000000</v>
      </c>
      <c r="F119" s="261" t="s">
        <v>255</v>
      </c>
      <c r="G119" s="261" t="s">
        <v>255</v>
      </c>
      <c r="H119" s="123" t="s">
        <v>1083</v>
      </c>
      <c r="I119" s="27" t="s">
        <v>1081</v>
      </c>
      <c r="J119" s="11" t="s">
        <v>95</v>
      </c>
    </row>
    <row r="120" spans="1:10" ht="18.75">
      <c r="A120" s="68"/>
      <c r="B120" s="18" t="s">
        <v>1075</v>
      </c>
      <c r="C120" s="18" t="s">
        <v>1144</v>
      </c>
      <c r="D120" s="18" t="s">
        <v>1080</v>
      </c>
      <c r="E120" s="68" t="s">
        <v>170</v>
      </c>
      <c r="F120" s="68"/>
      <c r="G120" s="68"/>
      <c r="H120" s="18" t="s">
        <v>1085</v>
      </c>
      <c r="I120" s="27" t="s">
        <v>1092</v>
      </c>
      <c r="J120" s="11" t="s">
        <v>177</v>
      </c>
    </row>
    <row r="121" spans="1:10" ht="18.75">
      <c r="A121" s="68"/>
      <c r="B121" s="18" t="s">
        <v>56</v>
      </c>
      <c r="C121" s="18"/>
      <c r="D121" s="18"/>
      <c r="E121" s="18"/>
      <c r="F121" s="18"/>
      <c r="G121" s="18"/>
      <c r="H121" s="18" t="s">
        <v>1084</v>
      </c>
      <c r="I121" s="18" t="s">
        <v>1082</v>
      </c>
      <c r="J121" s="155"/>
    </row>
    <row r="122" spans="1:10" ht="18.75">
      <c r="A122" s="68">
        <v>7</v>
      </c>
      <c r="B122" s="18" t="s">
        <v>1076</v>
      </c>
      <c r="C122" s="27" t="s">
        <v>1086</v>
      </c>
      <c r="D122" s="123" t="s">
        <v>1089</v>
      </c>
      <c r="E122" s="261" t="s">
        <v>255</v>
      </c>
      <c r="F122" s="101">
        <v>50000</v>
      </c>
      <c r="G122" s="261" t="s">
        <v>255</v>
      </c>
      <c r="H122" s="123" t="s">
        <v>1083</v>
      </c>
      <c r="I122" s="27" t="s">
        <v>1090</v>
      </c>
      <c r="J122" s="11" t="s">
        <v>95</v>
      </c>
    </row>
    <row r="123" spans="1:10" ht="18.75">
      <c r="A123" s="68"/>
      <c r="B123" s="26" t="s">
        <v>1077</v>
      </c>
      <c r="C123" s="27" t="s">
        <v>1087</v>
      </c>
      <c r="D123" s="27" t="s">
        <v>1080</v>
      </c>
      <c r="E123" s="101"/>
      <c r="F123" s="68" t="s">
        <v>170</v>
      </c>
      <c r="G123" s="101"/>
      <c r="H123" s="18" t="s">
        <v>1085</v>
      </c>
      <c r="I123" s="27" t="s">
        <v>1091</v>
      </c>
      <c r="J123" s="11" t="s">
        <v>177</v>
      </c>
    </row>
    <row r="124" spans="1:10" ht="18.75">
      <c r="A124" s="18"/>
      <c r="B124" s="18" t="s">
        <v>56</v>
      </c>
      <c r="C124" s="18" t="s">
        <v>1088</v>
      </c>
      <c r="D124" s="18"/>
      <c r="E124" s="18"/>
      <c r="F124" s="18"/>
      <c r="G124" s="18"/>
      <c r="H124" s="18" t="s">
        <v>1084</v>
      </c>
      <c r="I124" s="27" t="s">
        <v>1093</v>
      </c>
      <c r="J124" s="18"/>
    </row>
    <row r="125" spans="1:10" ht="18.75">
      <c r="A125" s="68"/>
      <c r="B125" s="26"/>
      <c r="C125" s="40"/>
      <c r="D125" s="27"/>
      <c r="E125" s="139"/>
      <c r="F125" s="68"/>
      <c r="G125" s="68"/>
      <c r="H125" s="40"/>
      <c r="I125" s="40" t="s">
        <v>1094</v>
      </c>
      <c r="J125" s="7"/>
    </row>
    <row r="126" spans="1:10" ht="18.75">
      <c r="A126" s="18"/>
      <c r="B126" s="18"/>
      <c r="C126" s="18"/>
      <c r="D126" s="18"/>
      <c r="E126" s="18"/>
      <c r="F126" s="18"/>
      <c r="G126" s="18"/>
      <c r="H126" s="56"/>
      <c r="I126" s="18"/>
      <c r="J126" s="18"/>
    </row>
    <row r="127" spans="1:10" ht="18.75">
      <c r="A127" s="65"/>
      <c r="B127" s="65"/>
      <c r="C127" s="65"/>
      <c r="D127" s="65"/>
      <c r="E127" s="65"/>
      <c r="F127" s="65"/>
      <c r="G127" s="65"/>
      <c r="H127" s="65"/>
      <c r="I127" s="168"/>
      <c r="J127" s="65"/>
    </row>
    <row r="128" spans="1:10" ht="14.25">
      <c r="A128" s="83"/>
      <c r="B128" s="83"/>
      <c r="C128" s="83"/>
      <c r="D128" s="83"/>
      <c r="E128" s="83"/>
      <c r="F128" s="83"/>
      <c r="G128" s="83"/>
      <c r="H128" s="83"/>
      <c r="I128" s="83"/>
      <c r="J128" s="83"/>
    </row>
    <row r="129" spans="1:10" ht="18.75">
      <c r="A129" s="283" t="s">
        <v>0</v>
      </c>
      <c r="B129" s="283"/>
      <c r="C129" s="283"/>
      <c r="D129" s="283"/>
      <c r="E129" s="283"/>
      <c r="F129" s="283"/>
      <c r="G129" s="283"/>
      <c r="H129" s="283"/>
      <c r="I129" s="283"/>
      <c r="J129" s="283"/>
    </row>
    <row r="130" spans="1:10" ht="18.75">
      <c r="A130" s="283" t="s">
        <v>844</v>
      </c>
      <c r="B130" s="283"/>
      <c r="C130" s="283"/>
      <c r="D130" s="283"/>
      <c r="E130" s="283"/>
      <c r="F130" s="283"/>
      <c r="G130" s="283"/>
      <c r="H130" s="283"/>
      <c r="I130" s="283"/>
      <c r="J130" s="283"/>
    </row>
    <row r="131" spans="1:10" ht="18.75">
      <c r="A131" s="283" t="s">
        <v>1</v>
      </c>
      <c r="B131" s="283"/>
      <c r="C131" s="283"/>
      <c r="D131" s="283"/>
      <c r="E131" s="283"/>
      <c r="F131" s="283"/>
      <c r="G131" s="283"/>
      <c r="H131" s="283"/>
      <c r="I131" s="283"/>
      <c r="J131" s="283"/>
    </row>
    <row r="132" spans="1:10" ht="18.75">
      <c r="A132" s="1" t="s">
        <v>805</v>
      </c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8.75">
      <c r="A133" s="1" t="s">
        <v>804</v>
      </c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8.75">
      <c r="A134" s="3" t="s">
        <v>867</v>
      </c>
      <c r="B134" s="3"/>
      <c r="C134" s="3"/>
      <c r="D134" s="3"/>
      <c r="E134" s="3"/>
      <c r="F134" s="3"/>
      <c r="G134" s="3"/>
      <c r="H134" s="3"/>
      <c r="I134" s="3"/>
      <c r="J134" s="1"/>
    </row>
    <row r="135" spans="1:10" ht="18.75">
      <c r="A135" s="3" t="s">
        <v>1073</v>
      </c>
      <c r="B135" s="3"/>
      <c r="C135" s="3"/>
      <c r="D135" s="3"/>
      <c r="E135" s="3"/>
      <c r="F135" s="3"/>
      <c r="G135" s="3"/>
      <c r="H135" s="3"/>
      <c r="I135" s="3"/>
      <c r="J135" s="1"/>
    </row>
    <row r="136" spans="1:10" ht="18.75">
      <c r="A136" s="15" t="s">
        <v>2</v>
      </c>
      <c r="B136" s="15" t="s">
        <v>3</v>
      </c>
      <c r="C136" s="15" t="s">
        <v>4</v>
      </c>
      <c r="D136" s="15" t="s">
        <v>5</v>
      </c>
      <c r="E136" s="284" t="s">
        <v>7</v>
      </c>
      <c r="F136" s="285"/>
      <c r="G136" s="286"/>
      <c r="H136" s="20" t="s">
        <v>9</v>
      </c>
      <c r="I136" s="15" t="s">
        <v>11</v>
      </c>
      <c r="J136" s="15" t="s">
        <v>47</v>
      </c>
    </row>
    <row r="137" spans="1:10" ht="18.75">
      <c r="A137" s="16"/>
      <c r="B137" s="16"/>
      <c r="C137" s="16"/>
      <c r="D137" s="16" t="s">
        <v>6</v>
      </c>
      <c r="E137" s="16">
        <v>2559</v>
      </c>
      <c r="F137" s="16">
        <v>2560</v>
      </c>
      <c r="G137" s="16">
        <v>2561</v>
      </c>
      <c r="H137" s="21" t="s">
        <v>10</v>
      </c>
      <c r="I137" s="16" t="s">
        <v>12</v>
      </c>
      <c r="J137" s="16" t="s">
        <v>48</v>
      </c>
    </row>
    <row r="138" spans="1:10" ht="18.75">
      <c r="A138" s="17"/>
      <c r="B138" s="17"/>
      <c r="C138" s="17"/>
      <c r="D138" s="17"/>
      <c r="E138" s="17" t="s">
        <v>8</v>
      </c>
      <c r="F138" s="17" t="s">
        <v>8</v>
      </c>
      <c r="G138" s="17" t="s">
        <v>8</v>
      </c>
      <c r="H138" s="215"/>
      <c r="I138" s="17"/>
      <c r="J138" s="17"/>
    </row>
    <row r="139" spans="1:10" ht="18.75">
      <c r="A139" s="68">
        <v>8</v>
      </c>
      <c r="B139" s="207" t="s">
        <v>999</v>
      </c>
      <c r="C139" s="208" t="s">
        <v>1000</v>
      </c>
      <c r="D139" s="9" t="s">
        <v>1001</v>
      </c>
      <c r="E139" s="139">
        <v>30000</v>
      </c>
      <c r="F139" s="139">
        <v>30000</v>
      </c>
      <c r="G139" s="139">
        <v>30000</v>
      </c>
      <c r="H139" s="123" t="s">
        <v>1002</v>
      </c>
      <c r="I139" s="27" t="s">
        <v>1003</v>
      </c>
      <c r="J139" s="126" t="s">
        <v>526</v>
      </c>
    </row>
    <row r="140" spans="1:10" ht="18.75">
      <c r="A140" s="68"/>
      <c r="B140" s="9" t="s">
        <v>1004</v>
      </c>
      <c r="C140" s="209" t="s">
        <v>1005</v>
      </c>
      <c r="D140" s="9"/>
      <c r="E140" s="299" t="s">
        <v>1191</v>
      </c>
      <c r="F140" s="299" t="s">
        <v>1191</v>
      </c>
      <c r="G140" s="299" t="s">
        <v>1191</v>
      </c>
      <c r="H140" s="27" t="s">
        <v>785</v>
      </c>
      <c r="I140" s="27" t="s">
        <v>1006</v>
      </c>
      <c r="J140" s="70" t="s">
        <v>529</v>
      </c>
    </row>
    <row r="141" spans="1:10" ht="18.75">
      <c r="A141" s="68"/>
      <c r="B141" s="10"/>
      <c r="C141" s="208" t="s">
        <v>1007</v>
      </c>
      <c r="D141" s="10"/>
      <c r="E141" s="302" t="s">
        <v>1192</v>
      </c>
      <c r="F141" s="302" t="s">
        <v>1192</v>
      </c>
      <c r="G141" s="300" t="s">
        <v>1192</v>
      </c>
      <c r="H141" s="27"/>
      <c r="I141" s="27" t="s">
        <v>1008</v>
      </c>
      <c r="J141" s="70" t="s">
        <v>536</v>
      </c>
    </row>
    <row r="142" spans="1:10" ht="18.75">
      <c r="A142" s="68"/>
      <c r="B142" s="10"/>
      <c r="C142" s="208" t="s">
        <v>1009</v>
      </c>
      <c r="D142" s="26"/>
      <c r="E142" s="301" t="s">
        <v>1193</v>
      </c>
      <c r="F142" s="301" t="s">
        <v>1193</v>
      </c>
      <c r="G142" s="301" t="s">
        <v>1193</v>
      </c>
      <c r="H142" s="27"/>
      <c r="I142" s="27" t="s">
        <v>1010</v>
      </c>
      <c r="J142" s="303" t="s">
        <v>1194</v>
      </c>
    </row>
    <row r="143" spans="1:10" ht="18.75">
      <c r="A143" s="68"/>
      <c r="B143" s="26"/>
      <c r="C143" s="27" t="s">
        <v>1011</v>
      </c>
      <c r="D143" s="26"/>
      <c r="E143" s="93"/>
      <c r="F143" s="68"/>
      <c r="G143" s="93"/>
      <c r="H143" s="26"/>
      <c r="I143" s="26" t="s">
        <v>1012</v>
      </c>
      <c r="J143" s="7"/>
    </row>
    <row r="144" spans="1:10" ht="18.75">
      <c r="A144" s="68"/>
      <c r="B144" s="26"/>
      <c r="C144" s="40"/>
      <c r="D144" s="27"/>
      <c r="E144" s="139"/>
      <c r="F144" s="68"/>
      <c r="G144" s="68"/>
      <c r="H144" s="40"/>
      <c r="I144" s="40" t="s">
        <v>1013</v>
      </c>
      <c r="J144" s="7"/>
    </row>
    <row r="145" spans="1:10" ht="18.75">
      <c r="A145" s="68"/>
      <c r="B145" s="18"/>
      <c r="C145" s="18"/>
      <c r="D145" s="18"/>
      <c r="E145" s="18"/>
      <c r="F145" s="18"/>
      <c r="G145" s="18"/>
      <c r="H145" s="56"/>
      <c r="I145" s="18" t="s">
        <v>1014</v>
      </c>
      <c r="J145" s="18"/>
    </row>
    <row r="146" spans="1:10" ht="18.75">
      <c r="A146" s="68"/>
      <c r="B146" s="18"/>
      <c r="C146" s="18"/>
      <c r="D146" s="18"/>
      <c r="E146" s="32"/>
      <c r="F146" s="155"/>
      <c r="G146" s="155"/>
      <c r="H146" s="18"/>
      <c r="I146" s="18"/>
      <c r="J146" s="155"/>
    </row>
    <row r="147" spans="1:10" ht="18.75">
      <c r="A147" s="68"/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 ht="18.75">
      <c r="A148" s="68"/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1:10" ht="18.75">
      <c r="A149" s="68"/>
      <c r="B149" s="26"/>
      <c r="C149" s="27"/>
      <c r="D149" s="27"/>
      <c r="E149" s="69"/>
      <c r="F149" s="69"/>
      <c r="G149" s="69"/>
      <c r="H149" s="27"/>
      <c r="I149" s="27"/>
      <c r="J149" s="9"/>
    </row>
    <row r="150" spans="1:10" ht="18.75">
      <c r="A150" s="18"/>
      <c r="B150" s="18"/>
      <c r="C150" s="18"/>
      <c r="D150" s="18"/>
      <c r="E150" s="18"/>
      <c r="F150" s="18"/>
      <c r="G150" s="18"/>
      <c r="H150" s="56"/>
      <c r="I150" s="18"/>
      <c r="J150" s="18"/>
    </row>
    <row r="151" spans="1:10" ht="18.75">
      <c r="A151" s="68"/>
      <c r="B151" s="26"/>
      <c r="C151" s="40"/>
      <c r="D151" s="27"/>
      <c r="E151" s="139"/>
      <c r="F151" s="68"/>
      <c r="G151" s="68"/>
      <c r="H151" s="40"/>
      <c r="I151" s="40"/>
      <c r="J151" s="7"/>
    </row>
    <row r="152" spans="1:10" ht="18.75">
      <c r="A152" s="18"/>
      <c r="B152" s="18"/>
      <c r="C152" s="18"/>
      <c r="D152" s="18"/>
      <c r="E152" s="18"/>
      <c r="F152" s="18"/>
      <c r="G152" s="18"/>
      <c r="H152" s="56"/>
      <c r="I152" s="18"/>
      <c r="J152" s="18"/>
    </row>
    <row r="153" spans="1:10" ht="18.75">
      <c r="A153" s="65"/>
      <c r="B153" s="65"/>
      <c r="C153" s="65"/>
      <c r="D153" s="65"/>
      <c r="E153" s="65"/>
      <c r="F153" s="65"/>
      <c r="G153" s="65"/>
      <c r="H153" s="65"/>
      <c r="I153" s="168"/>
      <c r="J153" s="65"/>
    </row>
    <row r="154" spans="1:10" ht="14.25">
      <c r="A154" s="83"/>
      <c r="B154" s="83"/>
      <c r="C154" s="83"/>
      <c r="D154" s="83"/>
      <c r="E154" s="83"/>
      <c r="F154" s="83"/>
      <c r="G154" s="83"/>
      <c r="H154" s="83"/>
      <c r="I154" s="83"/>
      <c r="J154" s="83"/>
    </row>
    <row r="155" spans="1:10" ht="18.75">
      <c r="A155" s="287"/>
      <c r="B155" s="287"/>
      <c r="C155" s="287"/>
      <c r="D155" s="287"/>
      <c r="E155" s="287"/>
      <c r="F155" s="287"/>
      <c r="G155" s="287"/>
      <c r="H155" s="287"/>
      <c r="I155" s="287"/>
      <c r="J155" s="287"/>
    </row>
    <row r="156" spans="1:10" ht="18.75">
      <c r="A156" s="287"/>
      <c r="B156" s="287"/>
      <c r="C156" s="287"/>
      <c r="D156" s="287"/>
      <c r="E156" s="287"/>
      <c r="F156" s="287"/>
      <c r="G156" s="287"/>
      <c r="H156" s="287"/>
      <c r="I156" s="287"/>
      <c r="J156" s="287"/>
    </row>
    <row r="157" spans="1:10" ht="18.75">
      <c r="A157" s="287"/>
      <c r="B157" s="287"/>
      <c r="C157" s="287"/>
      <c r="D157" s="287"/>
      <c r="E157" s="287"/>
      <c r="F157" s="287"/>
      <c r="G157" s="287"/>
      <c r="H157" s="287"/>
      <c r="I157" s="287"/>
      <c r="J157" s="287"/>
    </row>
    <row r="158" spans="1:10" ht="18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</row>
    <row r="159" spans="1:10" ht="18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</row>
    <row r="160" spans="1:10" ht="18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</row>
    <row r="161" spans="1:10" ht="18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</row>
    <row r="162" spans="1:10" ht="18.75">
      <c r="A162" s="81"/>
      <c r="B162" s="81"/>
      <c r="C162" s="81"/>
      <c r="D162" s="81"/>
      <c r="E162" s="81"/>
      <c r="F162" s="81"/>
      <c r="G162" s="81"/>
      <c r="H162" s="81"/>
      <c r="I162" s="81"/>
      <c r="J162" s="83"/>
    </row>
    <row r="163" spans="1:10" ht="18.75">
      <c r="A163" s="81"/>
      <c r="B163" s="81"/>
      <c r="C163" s="81"/>
      <c r="D163" s="81"/>
      <c r="E163" s="81"/>
      <c r="F163" s="81"/>
      <c r="G163" s="81"/>
      <c r="H163" s="81"/>
      <c r="I163" s="81"/>
      <c r="J163" s="83"/>
    </row>
    <row r="164" spans="1:10" ht="18.75">
      <c r="A164" s="81"/>
      <c r="B164" s="81"/>
      <c r="C164" s="81"/>
      <c r="D164" s="81"/>
      <c r="E164" s="81"/>
      <c r="F164" s="81"/>
      <c r="G164" s="81"/>
      <c r="H164" s="81"/>
      <c r="I164" s="81"/>
      <c r="J164" s="83"/>
    </row>
    <row r="165" spans="1:10" ht="18.75">
      <c r="A165" s="81"/>
      <c r="B165" s="81"/>
      <c r="C165" s="81"/>
      <c r="D165" s="81"/>
      <c r="E165" s="81"/>
      <c r="F165" s="81"/>
      <c r="G165" s="81"/>
      <c r="H165" s="81"/>
      <c r="I165" s="81"/>
      <c r="J165" s="83"/>
    </row>
    <row r="166" spans="1:10" ht="18.75">
      <c r="A166" s="112"/>
      <c r="B166" s="112"/>
      <c r="C166" s="112"/>
      <c r="D166" s="112"/>
      <c r="E166" s="287"/>
      <c r="F166" s="287"/>
      <c r="G166" s="287"/>
      <c r="H166" s="112"/>
      <c r="I166" s="112"/>
      <c r="J166" s="112"/>
    </row>
    <row r="167" spans="1:10" ht="18.75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</row>
    <row r="168" spans="1:10" ht="18.75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</row>
    <row r="169" spans="1:10" ht="18.75">
      <c r="A169" s="102"/>
      <c r="B169" s="81"/>
      <c r="C169" s="39"/>
      <c r="D169" s="77"/>
      <c r="E169" s="79"/>
      <c r="F169" s="79"/>
      <c r="G169" s="79"/>
      <c r="H169" s="144"/>
      <c r="I169" s="39"/>
      <c r="J169" s="76"/>
    </row>
    <row r="170" spans="1:10" ht="18.75">
      <c r="A170" s="102"/>
      <c r="B170" s="81"/>
      <c r="C170" s="39"/>
      <c r="D170" s="39"/>
      <c r="E170" s="79"/>
      <c r="F170" s="79"/>
      <c r="G170" s="79"/>
      <c r="H170" s="30"/>
      <c r="I170" s="39"/>
      <c r="J170" s="39"/>
    </row>
    <row r="171" spans="1:10" ht="18.75">
      <c r="A171" s="102"/>
      <c r="B171" s="81"/>
      <c r="C171" s="39"/>
      <c r="D171" s="77"/>
      <c r="E171" s="79"/>
      <c r="F171" s="79"/>
      <c r="G171" s="79"/>
      <c r="H171" s="30"/>
      <c r="I171" s="39"/>
      <c r="J171" s="77"/>
    </row>
    <row r="172" spans="1:10" ht="18.75">
      <c r="A172" s="102"/>
      <c r="B172" s="81"/>
      <c r="C172" s="39"/>
      <c r="D172" s="39"/>
      <c r="E172" s="102"/>
      <c r="F172" s="102"/>
      <c r="G172" s="102"/>
      <c r="H172" s="75"/>
      <c r="I172" s="39"/>
      <c r="J172" s="77"/>
    </row>
    <row r="173" spans="1:10" ht="18.75">
      <c r="A173" s="102"/>
      <c r="B173" s="81"/>
      <c r="C173" s="39"/>
      <c r="D173" s="81"/>
      <c r="E173" s="102"/>
      <c r="F173" s="102"/>
      <c r="G173" s="102"/>
      <c r="H173" s="88"/>
      <c r="I173" s="39"/>
      <c r="J173" s="81"/>
    </row>
    <row r="174" spans="1:10" ht="18.75">
      <c r="A174" s="102"/>
      <c r="B174" s="81"/>
      <c r="C174" s="39"/>
      <c r="D174" s="39"/>
      <c r="E174" s="102"/>
      <c r="F174" s="102"/>
      <c r="G174" s="102"/>
      <c r="H174" s="30"/>
      <c r="I174" s="39"/>
      <c r="J174" s="77"/>
    </row>
    <row r="175" spans="1:10" ht="18.75">
      <c r="A175" s="102"/>
      <c r="B175" s="81"/>
      <c r="C175" s="39"/>
      <c r="D175" s="39"/>
      <c r="E175" s="102"/>
      <c r="F175" s="102"/>
      <c r="G175" s="102"/>
      <c r="H175" s="30"/>
      <c r="I175" s="39"/>
      <c r="J175" s="77"/>
    </row>
    <row r="176" spans="1:10" ht="18.75">
      <c r="A176" s="102"/>
      <c r="B176" s="81"/>
      <c r="C176" s="39"/>
      <c r="D176" s="39"/>
      <c r="E176" s="102"/>
      <c r="F176" s="102"/>
      <c r="G176" s="102"/>
      <c r="H176" s="30"/>
      <c r="I176" s="39"/>
      <c r="J176" s="77"/>
    </row>
    <row r="177" spans="1:10" ht="18.75">
      <c r="A177" s="102"/>
      <c r="B177" s="81"/>
      <c r="C177" s="39"/>
      <c r="D177" s="39"/>
      <c r="E177" s="102"/>
      <c r="F177" s="102"/>
      <c r="G177" s="102"/>
      <c r="H177" s="30"/>
      <c r="I177" s="39"/>
      <c r="J177" s="81"/>
    </row>
    <row r="178" spans="1:10" ht="18.75">
      <c r="A178" s="102"/>
      <c r="B178" s="81"/>
      <c r="C178" s="39"/>
      <c r="D178" s="39"/>
      <c r="E178" s="102"/>
      <c r="F178" s="102"/>
      <c r="G178" s="102"/>
      <c r="H178" s="30"/>
      <c r="I178" s="39"/>
      <c r="J178" s="77"/>
    </row>
    <row r="179" spans="1:10" ht="18.75">
      <c r="A179" s="102"/>
      <c r="B179" s="81"/>
      <c r="C179" s="39"/>
      <c r="D179" s="39"/>
      <c r="E179" s="102"/>
      <c r="F179" s="102"/>
      <c r="G179" s="102"/>
      <c r="H179" s="30"/>
      <c r="I179" s="39"/>
      <c r="J179" s="77"/>
    </row>
    <row r="180" spans="1:10" ht="18.75">
      <c r="A180" s="287"/>
      <c r="B180" s="287"/>
      <c r="C180" s="287"/>
      <c r="D180" s="287"/>
      <c r="E180" s="287"/>
      <c r="F180" s="287"/>
      <c r="G180" s="287"/>
      <c r="H180" s="287"/>
      <c r="I180" s="287"/>
      <c r="J180" s="287"/>
    </row>
    <row r="181" spans="1:10" ht="18.75">
      <c r="A181" s="287"/>
      <c r="B181" s="287"/>
      <c r="C181" s="287"/>
      <c r="D181" s="287"/>
      <c r="E181" s="287"/>
      <c r="F181" s="287"/>
      <c r="G181" s="287"/>
      <c r="H181" s="287"/>
      <c r="I181" s="287"/>
      <c r="J181" s="287"/>
    </row>
    <row r="182" spans="1:10" ht="18.75">
      <c r="A182" s="287"/>
      <c r="B182" s="287"/>
      <c r="C182" s="287"/>
      <c r="D182" s="287"/>
      <c r="E182" s="287"/>
      <c r="F182" s="287"/>
      <c r="G182" s="287"/>
      <c r="H182" s="287"/>
      <c r="I182" s="287"/>
      <c r="J182" s="287"/>
    </row>
    <row r="183" spans="1:10" ht="18.75">
      <c r="A183" s="30"/>
      <c r="B183" s="30"/>
      <c r="C183" s="30"/>
      <c r="D183" s="30"/>
      <c r="E183" s="30"/>
      <c r="F183" s="30"/>
      <c r="G183" s="30"/>
      <c r="H183" s="30"/>
      <c r="I183" s="30"/>
      <c r="J183" s="30"/>
    </row>
    <row r="184" spans="1:10" ht="18.75">
      <c r="A184" s="30"/>
      <c r="B184" s="30"/>
      <c r="C184" s="30"/>
      <c r="D184" s="30"/>
      <c r="E184" s="30"/>
      <c r="F184" s="30"/>
      <c r="G184" s="30"/>
      <c r="H184" s="30"/>
      <c r="I184" s="30"/>
      <c r="J184" s="30"/>
    </row>
    <row r="185" spans="1:10" ht="18.75">
      <c r="A185" s="30"/>
      <c r="B185" s="30"/>
      <c r="C185" s="30"/>
      <c r="D185" s="30"/>
      <c r="E185" s="30"/>
      <c r="F185" s="30"/>
      <c r="G185" s="30"/>
      <c r="H185" s="30"/>
      <c r="I185" s="30"/>
      <c r="J185" s="30"/>
    </row>
    <row r="186" spans="1:10" ht="18.75">
      <c r="A186" s="30"/>
      <c r="B186" s="30"/>
      <c r="C186" s="30"/>
      <c r="D186" s="30"/>
      <c r="E186" s="30"/>
      <c r="F186" s="30"/>
      <c r="G186" s="30"/>
      <c r="H186" s="30"/>
      <c r="I186" s="30"/>
      <c r="J186" s="30"/>
    </row>
    <row r="187" spans="1:10" ht="18.75">
      <c r="A187" s="81"/>
      <c r="B187" s="81"/>
      <c r="C187" s="81"/>
      <c r="D187" s="81"/>
      <c r="E187" s="81"/>
      <c r="F187" s="81"/>
      <c r="G187" s="81"/>
      <c r="H187" s="81"/>
      <c r="I187" s="81"/>
      <c r="J187" s="30"/>
    </row>
    <row r="188" spans="1:10" ht="18.75">
      <c r="A188" s="81"/>
      <c r="B188" s="81"/>
      <c r="C188" s="81"/>
      <c r="D188" s="81"/>
      <c r="E188" s="81"/>
      <c r="F188" s="81"/>
      <c r="G188" s="81"/>
      <c r="H188" s="81"/>
      <c r="I188" s="81"/>
      <c r="J188" s="30"/>
    </row>
    <row r="189" spans="1:10" ht="18.75">
      <c r="A189" s="81"/>
      <c r="B189" s="81"/>
      <c r="C189" s="81"/>
      <c r="D189" s="81"/>
      <c r="E189" s="81"/>
      <c r="F189" s="81"/>
      <c r="G189" s="81"/>
      <c r="H189" s="81"/>
      <c r="I189" s="81"/>
      <c r="J189" s="112"/>
    </row>
    <row r="190" spans="1:10" ht="18.75">
      <c r="A190" s="112"/>
      <c r="B190" s="112"/>
      <c r="C190" s="112"/>
      <c r="D190" s="112"/>
      <c r="E190" s="287"/>
      <c r="F190" s="287"/>
      <c r="G190" s="287"/>
      <c r="H190" s="112"/>
      <c r="I190" s="112"/>
      <c r="J190" s="112"/>
    </row>
    <row r="191" spans="1:10" ht="18.75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</row>
    <row r="192" spans="1:10" ht="18.75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</row>
    <row r="193" spans="1:10" ht="18.75">
      <c r="A193" s="102"/>
      <c r="B193" s="81"/>
      <c r="C193" s="77"/>
      <c r="D193" s="39"/>
      <c r="E193" s="146"/>
      <c r="F193" s="146"/>
      <c r="G193" s="146"/>
      <c r="H193" s="144"/>
      <c r="I193" s="77"/>
      <c r="J193" s="76"/>
    </row>
    <row r="194" spans="1:10" ht="18.75">
      <c r="A194" s="81"/>
      <c r="B194" s="81"/>
      <c r="C194" s="77"/>
      <c r="D194" s="39"/>
      <c r="E194" s="79"/>
      <c r="F194" s="79"/>
      <c r="G194" s="79"/>
      <c r="H194" s="30"/>
      <c r="I194" s="39"/>
      <c r="J194" s="80"/>
    </row>
    <row r="195" spans="1:10" ht="18.75">
      <c r="A195" s="81"/>
      <c r="B195" s="81"/>
      <c r="C195" s="77"/>
      <c r="D195" s="39"/>
      <c r="E195" s="79"/>
      <c r="F195" s="79"/>
      <c r="G195" s="79"/>
      <c r="H195" s="30"/>
      <c r="I195" s="77"/>
      <c r="J195" s="80"/>
    </row>
    <row r="196" spans="1:10" ht="18.75">
      <c r="A196" s="81"/>
      <c r="B196" s="81"/>
      <c r="C196" s="39"/>
      <c r="D196" s="39"/>
      <c r="E196" s="102"/>
      <c r="F196" s="102"/>
      <c r="G196" s="102"/>
      <c r="H196" s="75"/>
      <c r="I196" s="77"/>
      <c r="J196" s="80"/>
    </row>
    <row r="197" spans="1:10" ht="18.75">
      <c r="A197" s="102"/>
      <c r="B197" s="81"/>
      <c r="C197" s="77"/>
      <c r="D197" s="39"/>
      <c r="E197" s="102"/>
      <c r="F197" s="102"/>
      <c r="G197" s="102"/>
      <c r="H197" s="88"/>
      <c r="I197" s="39"/>
      <c r="J197" s="80"/>
    </row>
    <row r="198" spans="1:10" ht="18.75">
      <c r="A198" s="81"/>
      <c r="B198" s="81"/>
      <c r="C198" s="77"/>
      <c r="D198" s="39"/>
      <c r="E198" s="102"/>
      <c r="F198" s="102"/>
      <c r="G198" s="102"/>
      <c r="H198" s="30"/>
      <c r="I198" s="39"/>
      <c r="J198" s="80"/>
    </row>
    <row r="199" spans="1:10" ht="18.75">
      <c r="A199" s="81"/>
      <c r="B199" s="81"/>
      <c r="C199" s="77"/>
      <c r="D199" s="39"/>
      <c r="E199" s="136"/>
      <c r="F199" s="102"/>
      <c r="G199" s="102"/>
      <c r="H199" s="30"/>
      <c r="I199" s="77"/>
      <c r="J199" s="80"/>
    </row>
    <row r="200" spans="1:10" ht="18.75">
      <c r="A200" s="102"/>
      <c r="B200" s="81"/>
      <c r="C200" s="39"/>
      <c r="D200" s="39"/>
      <c r="E200" s="102"/>
      <c r="F200" s="136"/>
      <c r="G200" s="136"/>
      <c r="H200" s="30"/>
      <c r="I200" s="77"/>
      <c r="J200" s="76"/>
    </row>
    <row r="201" spans="1:10" ht="18.75">
      <c r="A201" s="102"/>
      <c r="B201" s="81"/>
      <c r="C201" s="39"/>
      <c r="D201" s="39"/>
      <c r="E201" s="136"/>
      <c r="F201" s="102"/>
      <c r="G201" s="102"/>
      <c r="H201" s="30"/>
      <c r="I201" s="30"/>
      <c r="J201" s="30"/>
    </row>
    <row r="202" spans="1:10" ht="18.75">
      <c r="A202" s="102"/>
      <c r="B202" s="81"/>
      <c r="C202" s="39"/>
      <c r="D202" s="39"/>
      <c r="E202" s="102"/>
      <c r="F202" s="30"/>
      <c r="G202" s="30"/>
      <c r="H202" s="30"/>
      <c r="I202" s="30"/>
      <c r="J202" s="30"/>
    </row>
    <row r="203" spans="1:10" ht="18.75">
      <c r="A203" s="102"/>
      <c r="B203" s="81"/>
      <c r="C203" s="39"/>
      <c r="D203" s="39"/>
      <c r="E203" s="136"/>
      <c r="F203" s="30"/>
      <c r="G203" s="30"/>
      <c r="H203" s="30"/>
      <c r="I203" s="30"/>
      <c r="J203" s="30"/>
    </row>
    <row r="204" spans="1:10" ht="18.75">
      <c r="A204" s="30"/>
      <c r="B204" s="30"/>
      <c r="C204" s="30"/>
      <c r="D204" s="30"/>
      <c r="E204" s="30"/>
      <c r="F204" s="30"/>
      <c r="G204" s="30"/>
      <c r="H204" s="30"/>
      <c r="I204" s="30"/>
      <c r="J204" s="30"/>
    </row>
    <row r="205" spans="1:10" ht="14.25">
      <c r="A205" s="83"/>
      <c r="B205" s="83"/>
      <c r="C205" s="83"/>
      <c r="D205" s="83"/>
      <c r="E205" s="83"/>
      <c r="F205" s="83"/>
      <c r="G205" s="83"/>
      <c r="H205" s="83"/>
      <c r="I205" s="83"/>
      <c r="J205" s="83"/>
    </row>
    <row r="206" spans="1:10" ht="18.75">
      <c r="A206" s="287"/>
      <c r="B206" s="287"/>
      <c r="C206" s="287"/>
      <c r="D206" s="287"/>
      <c r="E206" s="287"/>
      <c r="F206" s="287"/>
      <c r="G206" s="287"/>
      <c r="H206" s="287"/>
      <c r="I206" s="287"/>
      <c r="J206" s="287"/>
    </row>
    <row r="207" spans="1:10" ht="18.75">
      <c r="A207" s="287"/>
      <c r="B207" s="287"/>
      <c r="C207" s="287"/>
      <c r="D207" s="287"/>
      <c r="E207" s="287"/>
      <c r="F207" s="287"/>
      <c r="G207" s="287"/>
      <c r="H207" s="287"/>
      <c r="I207" s="287"/>
      <c r="J207" s="287"/>
    </row>
    <row r="208" spans="1:10" ht="18.75">
      <c r="A208" s="287"/>
      <c r="B208" s="287"/>
      <c r="C208" s="287"/>
      <c r="D208" s="287"/>
      <c r="E208" s="287"/>
      <c r="F208" s="287"/>
      <c r="G208" s="287"/>
      <c r="H208" s="287"/>
      <c r="I208" s="287"/>
      <c r="J208" s="287"/>
    </row>
    <row r="209" spans="1:10" ht="18.75">
      <c r="A209" s="30"/>
      <c r="B209" s="30"/>
      <c r="C209" s="30"/>
      <c r="D209" s="30"/>
      <c r="E209" s="30"/>
      <c r="F209" s="30"/>
      <c r="G209" s="30"/>
      <c r="H209" s="30"/>
      <c r="I209" s="30"/>
      <c r="J209" s="30"/>
    </row>
    <row r="210" spans="1:10" ht="18.75">
      <c r="A210" s="30"/>
      <c r="B210" s="30"/>
      <c r="C210" s="30"/>
      <c r="D210" s="30"/>
      <c r="E210" s="30"/>
      <c r="F210" s="30"/>
      <c r="G210" s="30"/>
      <c r="H210" s="30"/>
      <c r="I210" s="30"/>
      <c r="J210" s="30"/>
    </row>
    <row r="211" spans="1:10" ht="18.75">
      <c r="A211" s="30"/>
      <c r="B211" s="30"/>
      <c r="C211" s="30"/>
      <c r="D211" s="30"/>
      <c r="E211" s="30"/>
      <c r="F211" s="30"/>
      <c r="G211" s="30"/>
      <c r="H211" s="30"/>
      <c r="I211" s="30"/>
      <c r="J211" s="30"/>
    </row>
    <row r="212" spans="1:10" ht="18.75">
      <c r="A212" s="30"/>
      <c r="B212" s="30"/>
      <c r="C212" s="30"/>
      <c r="D212" s="30"/>
      <c r="E212" s="30"/>
      <c r="F212" s="30"/>
      <c r="G212" s="30"/>
      <c r="H212" s="30"/>
      <c r="I212" s="30"/>
      <c r="J212" s="30"/>
    </row>
    <row r="213" spans="1:10" ht="18.75">
      <c r="A213" s="81"/>
      <c r="B213" s="81"/>
      <c r="C213" s="81"/>
      <c r="D213" s="81"/>
      <c r="E213" s="81"/>
      <c r="F213" s="81"/>
      <c r="G213" s="81"/>
      <c r="H213" s="81"/>
      <c r="I213" s="81"/>
      <c r="J213" s="30"/>
    </row>
    <row r="214" spans="1:10" ht="18.75">
      <c r="A214" s="81"/>
      <c r="B214" s="81"/>
      <c r="C214" s="81"/>
      <c r="D214" s="81"/>
      <c r="E214" s="81"/>
      <c r="F214" s="81"/>
      <c r="G214" s="81"/>
      <c r="H214" s="81"/>
      <c r="I214" s="81"/>
      <c r="J214" s="30"/>
    </row>
    <row r="215" spans="1:10" ht="18.75">
      <c r="A215" s="81"/>
      <c r="B215" s="81"/>
      <c r="C215" s="81"/>
      <c r="D215" s="81"/>
      <c r="E215" s="81"/>
      <c r="F215" s="81"/>
      <c r="G215" s="81"/>
      <c r="H215" s="81"/>
      <c r="I215" s="81"/>
      <c r="J215" s="112"/>
    </row>
    <row r="216" spans="1:10" ht="18.75">
      <c r="A216" s="112"/>
      <c r="B216" s="112"/>
      <c r="C216" s="112"/>
      <c r="D216" s="112"/>
      <c r="E216" s="287"/>
      <c r="F216" s="287"/>
      <c r="G216" s="287"/>
      <c r="H216" s="112"/>
      <c r="I216" s="112"/>
      <c r="J216" s="112"/>
    </row>
    <row r="217" spans="1:10" ht="18.75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</row>
    <row r="218" spans="1:10" ht="18.75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</row>
    <row r="219" spans="1:10" ht="18.75">
      <c r="A219" s="147"/>
      <c r="B219" s="39"/>
      <c r="C219" s="39"/>
      <c r="D219" s="39"/>
      <c r="E219" s="85"/>
      <c r="F219" s="85"/>
      <c r="G219" s="85"/>
      <c r="H219" s="144"/>
      <c r="I219" s="77"/>
      <c r="J219" s="76"/>
    </row>
    <row r="220" spans="1:10" ht="18.75">
      <c r="A220" s="147"/>
      <c r="B220" s="39"/>
      <c r="C220" s="39"/>
      <c r="D220" s="39"/>
      <c r="E220" s="85"/>
      <c r="F220" s="85"/>
      <c r="G220" s="85"/>
      <c r="H220" s="30"/>
      <c r="I220" s="77"/>
      <c r="J220" s="77"/>
    </row>
    <row r="221" spans="1:10" ht="18.75">
      <c r="A221" s="147"/>
      <c r="B221" s="39"/>
      <c r="C221" s="82"/>
      <c r="D221" s="82"/>
      <c r="E221" s="85"/>
      <c r="F221" s="148"/>
      <c r="G221" s="148"/>
      <c r="H221" s="30"/>
      <c r="I221" s="39"/>
      <c r="J221" s="39"/>
    </row>
    <row r="222" spans="1:10" ht="18.75">
      <c r="A222" s="147"/>
      <c r="B222" s="39"/>
      <c r="C222" s="82"/>
      <c r="D222" s="82"/>
      <c r="E222" s="85"/>
      <c r="F222" s="85"/>
      <c r="G222" s="85"/>
      <c r="H222" s="75"/>
      <c r="I222" s="39"/>
      <c r="J222" s="39"/>
    </row>
    <row r="223" spans="1:10" ht="18.75" customHeight="1">
      <c r="A223" s="102"/>
      <c r="B223" s="81"/>
      <c r="C223" s="39"/>
      <c r="D223" s="39"/>
      <c r="E223" s="149"/>
      <c r="F223" s="85"/>
      <c r="G223" s="149"/>
      <c r="H223" s="88"/>
      <c r="I223" s="77"/>
      <c r="J223" s="76"/>
    </row>
    <row r="224" spans="1:10" ht="18.75">
      <c r="A224" s="81"/>
      <c r="B224" s="39"/>
      <c r="C224" s="39"/>
      <c r="D224" s="39"/>
      <c r="E224" s="85"/>
      <c r="F224" s="85"/>
      <c r="G224" s="85"/>
      <c r="H224" s="30"/>
      <c r="I224" s="77"/>
      <c r="J224" s="81"/>
    </row>
    <row r="225" spans="1:10" ht="18.75">
      <c r="A225" s="81"/>
      <c r="B225" s="39"/>
      <c r="C225" s="82"/>
      <c r="D225" s="82"/>
      <c r="E225" s="136"/>
      <c r="F225" s="102"/>
      <c r="G225" s="102"/>
      <c r="H225" s="30"/>
      <c r="I225" s="39"/>
      <c r="J225" s="81"/>
    </row>
    <row r="226" spans="1:10" ht="18.75">
      <c r="A226" s="81"/>
      <c r="B226" s="39"/>
      <c r="C226" s="82"/>
      <c r="D226" s="82"/>
      <c r="E226" s="102"/>
      <c r="F226" s="136"/>
      <c r="G226" s="136"/>
      <c r="H226" s="30"/>
      <c r="I226" s="39"/>
      <c r="J226" s="77"/>
    </row>
    <row r="227" spans="1:10" ht="18.75">
      <c r="A227" s="102"/>
      <c r="B227" s="81"/>
      <c r="C227" s="39"/>
      <c r="D227" s="39"/>
      <c r="E227" s="136"/>
      <c r="F227" s="102"/>
      <c r="G227" s="102"/>
      <c r="H227" s="30"/>
      <c r="I227" s="39"/>
      <c r="J227" s="30"/>
    </row>
    <row r="228" spans="1:10" ht="18.75">
      <c r="A228" s="102"/>
      <c r="B228" s="81"/>
      <c r="C228" s="39"/>
      <c r="D228" s="39"/>
      <c r="E228" s="102"/>
      <c r="F228" s="30"/>
      <c r="G228" s="30"/>
      <c r="H228" s="30"/>
      <c r="I228" s="30"/>
      <c r="J228" s="30"/>
    </row>
    <row r="229" spans="1:10" ht="18.75">
      <c r="A229" s="102"/>
      <c r="B229" s="81"/>
      <c r="C229" s="39"/>
      <c r="D229" s="39"/>
      <c r="E229" s="136"/>
      <c r="F229" s="30"/>
      <c r="G229" s="30"/>
      <c r="H229" s="30"/>
      <c r="I229" s="30"/>
      <c r="J229" s="30"/>
    </row>
    <row r="230" spans="1:10" ht="18.75">
      <c r="A230" s="30"/>
      <c r="B230" s="30"/>
      <c r="C230" s="30"/>
      <c r="D230" s="30"/>
      <c r="E230" s="30"/>
      <c r="F230" s="30"/>
      <c r="G230" s="30"/>
      <c r="H230" s="30"/>
      <c r="I230" s="30"/>
      <c r="J230" s="30"/>
    </row>
    <row r="231" spans="1:10" ht="18.75">
      <c r="A231" s="287"/>
      <c r="B231" s="287"/>
      <c r="C231" s="287"/>
      <c r="D231" s="287"/>
      <c r="E231" s="287"/>
      <c r="F231" s="287"/>
      <c r="G231" s="287"/>
      <c r="H231" s="287"/>
      <c r="I231" s="287"/>
      <c r="J231" s="287"/>
    </row>
    <row r="232" spans="1:10" ht="18.75">
      <c r="A232" s="287"/>
      <c r="B232" s="287"/>
      <c r="C232" s="287"/>
      <c r="D232" s="287"/>
      <c r="E232" s="287"/>
      <c r="F232" s="287"/>
      <c r="G232" s="287"/>
      <c r="H232" s="287"/>
      <c r="I232" s="287"/>
      <c r="J232" s="287"/>
    </row>
    <row r="233" spans="1:10" ht="18.75">
      <c r="A233" s="287"/>
      <c r="B233" s="287"/>
      <c r="C233" s="287"/>
      <c r="D233" s="287"/>
      <c r="E233" s="287"/>
      <c r="F233" s="287"/>
      <c r="G233" s="287"/>
      <c r="H233" s="287"/>
      <c r="I233" s="287"/>
      <c r="J233" s="287"/>
    </row>
    <row r="234" spans="1:10" ht="18.75">
      <c r="A234" s="30"/>
      <c r="B234" s="30"/>
      <c r="C234" s="30"/>
      <c r="D234" s="30"/>
      <c r="E234" s="30"/>
      <c r="F234" s="30"/>
      <c r="G234" s="30"/>
      <c r="H234" s="30"/>
      <c r="I234" s="30"/>
      <c r="J234" s="30"/>
    </row>
    <row r="235" spans="1:10" ht="18.75">
      <c r="A235" s="30"/>
      <c r="B235" s="30"/>
      <c r="C235" s="30"/>
      <c r="D235" s="30"/>
      <c r="E235" s="30"/>
      <c r="F235" s="30"/>
      <c r="G235" s="30"/>
      <c r="H235" s="30"/>
      <c r="I235" s="30"/>
      <c r="J235" s="30"/>
    </row>
    <row r="236" spans="1:10" ht="18.75">
      <c r="A236" s="30"/>
      <c r="B236" s="30"/>
      <c r="C236" s="30"/>
      <c r="D236" s="30"/>
      <c r="E236" s="30"/>
      <c r="F236" s="30"/>
      <c r="G236" s="30"/>
      <c r="H236" s="30"/>
      <c r="I236" s="30"/>
      <c r="J236" s="30"/>
    </row>
    <row r="237" spans="1:10" ht="18.75">
      <c r="A237" s="30"/>
      <c r="B237" s="30"/>
      <c r="C237" s="30"/>
      <c r="D237" s="30"/>
      <c r="E237" s="30"/>
      <c r="F237" s="30"/>
      <c r="G237" s="30"/>
      <c r="H237" s="30"/>
      <c r="I237" s="30"/>
      <c r="J237" s="30"/>
    </row>
    <row r="238" spans="1:10" ht="18.75">
      <c r="A238" s="81"/>
      <c r="B238" s="81"/>
      <c r="C238" s="81"/>
      <c r="D238" s="81"/>
      <c r="E238" s="81"/>
      <c r="F238" s="81"/>
      <c r="G238" s="81"/>
      <c r="H238" s="81"/>
      <c r="I238" s="81"/>
      <c r="J238" s="30"/>
    </row>
    <row r="239" spans="1:10" ht="18.75">
      <c r="A239" s="81"/>
      <c r="B239" s="81"/>
      <c r="C239" s="81"/>
      <c r="D239" s="81"/>
      <c r="E239" s="81"/>
      <c r="F239" s="81"/>
      <c r="G239" s="81"/>
      <c r="H239" s="81"/>
      <c r="I239" s="81"/>
      <c r="J239" s="30"/>
    </row>
    <row r="240" spans="1:10" ht="18.75">
      <c r="A240" s="81"/>
      <c r="B240" s="81"/>
      <c r="C240" s="81"/>
      <c r="D240" s="81"/>
      <c r="E240" s="81"/>
      <c r="F240" s="81"/>
      <c r="G240" s="81"/>
      <c r="H240" s="81"/>
      <c r="I240" s="81"/>
      <c r="J240" s="112"/>
    </row>
    <row r="241" spans="1:10" ht="18.75">
      <c r="A241" s="112"/>
      <c r="B241" s="112"/>
      <c r="C241" s="112"/>
      <c r="D241" s="112"/>
      <c r="E241" s="287"/>
      <c r="F241" s="287"/>
      <c r="G241" s="287"/>
      <c r="H241" s="112"/>
      <c r="I241" s="112"/>
      <c r="J241" s="112"/>
    </row>
    <row r="242" spans="1:10" ht="18.75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</row>
    <row r="243" spans="1:10" ht="18.75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</row>
    <row r="244" spans="1:10" ht="18.75">
      <c r="A244" s="102"/>
      <c r="B244" s="132"/>
      <c r="C244" s="77"/>
      <c r="D244" s="39"/>
      <c r="E244" s="79"/>
      <c r="F244" s="79"/>
      <c r="G244" s="79"/>
      <c r="H244" s="144"/>
      <c r="I244" s="77"/>
      <c r="J244" s="76"/>
    </row>
    <row r="245" spans="1:10" ht="18.75">
      <c r="A245" s="102"/>
      <c r="B245" s="132"/>
      <c r="C245" s="77"/>
      <c r="D245" s="39"/>
      <c r="E245" s="79"/>
      <c r="F245" s="79"/>
      <c r="G245" s="79"/>
      <c r="H245" s="30"/>
      <c r="I245" s="39"/>
      <c r="J245" s="76"/>
    </row>
    <row r="246" spans="1:10" ht="18.75">
      <c r="A246" s="81"/>
      <c r="B246" s="81"/>
      <c r="C246" s="77"/>
      <c r="D246" s="39"/>
      <c r="E246" s="79"/>
      <c r="F246" s="79"/>
      <c r="G246" s="79"/>
      <c r="H246" s="30"/>
      <c r="I246" s="39"/>
      <c r="J246" s="76"/>
    </row>
    <row r="247" spans="1:10" ht="18.75">
      <c r="A247" s="81"/>
      <c r="B247" s="81"/>
      <c r="C247" s="77"/>
      <c r="D247" s="39"/>
      <c r="E247" s="81"/>
      <c r="F247" s="81"/>
      <c r="G247" s="81"/>
      <c r="H247" s="75"/>
      <c r="I247" s="39"/>
      <c r="J247" s="76"/>
    </row>
    <row r="248" spans="1:10" ht="18.75">
      <c r="A248" s="102"/>
      <c r="B248" s="132"/>
      <c r="C248" s="77"/>
      <c r="D248" s="39"/>
      <c r="E248" s="85"/>
      <c r="F248" s="85"/>
      <c r="G248" s="85"/>
      <c r="H248" s="88"/>
      <c r="I248" s="39"/>
      <c r="J248" s="76"/>
    </row>
    <row r="249" spans="1:10" ht="18.75">
      <c r="A249" s="81"/>
      <c r="B249" s="81"/>
      <c r="C249" s="77"/>
      <c r="D249" s="39"/>
      <c r="E249" s="85"/>
      <c r="F249" s="85"/>
      <c r="G249" s="85"/>
      <c r="H249" s="82"/>
      <c r="I249" s="39"/>
      <c r="J249" s="76"/>
    </row>
    <row r="250" spans="1:10" ht="18.75">
      <c r="A250" s="81"/>
      <c r="B250" s="81"/>
      <c r="C250" s="77"/>
      <c r="D250" s="39"/>
      <c r="E250" s="39"/>
      <c r="F250" s="39"/>
      <c r="G250" s="39"/>
      <c r="H250" s="30"/>
      <c r="I250" s="39"/>
      <c r="J250" s="76"/>
    </row>
    <row r="251" spans="1:10" ht="18.75">
      <c r="A251" s="102"/>
      <c r="B251" s="81"/>
      <c r="C251" s="77"/>
      <c r="D251" s="39"/>
      <c r="E251" s="147"/>
      <c r="F251" s="147"/>
      <c r="G251" s="147"/>
      <c r="H251" s="82"/>
      <c r="I251" s="39"/>
      <c r="J251" s="76"/>
    </row>
    <row r="252" spans="1:10" ht="18.75">
      <c r="A252" s="102"/>
      <c r="B252" s="81"/>
      <c r="C252" s="39"/>
      <c r="D252" s="39"/>
      <c r="E252" s="136"/>
      <c r="F252" s="102"/>
      <c r="G252" s="102"/>
      <c r="H252" s="30"/>
      <c r="I252" s="39"/>
      <c r="J252" s="30"/>
    </row>
    <row r="253" spans="1:10" ht="18.75">
      <c r="A253" s="102"/>
      <c r="B253" s="81"/>
      <c r="C253" s="39"/>
      <c r="D253" s="39"/>
      <c r="E253" s="102"/>
      <c r="F253" s="30"/>
      <c r="G253" s="30"/>
      <c r="H253" s="30"/>
      <c r="I253" s="30"/>
      <c r="J253" s="30"/>
    </row>
    <row r="254" spans="1:10" ht="18.75">
      <c r="A254" s="102"/>
      <c r="B254" s="81"/>
      <c r="C254" s="39"/>
      <c r="D254" s="39"/>
      <c r="E254" s="136"/>
      <c r="F254" s="30"/>
      <c r="G254" s="30"/>
      <c r="H254" s="30"/>
      <c r="I254" s="30"/>
      <c r="J254" s="30"/>
    </row>
    <row r="255" spans="1:10" ht="18.75">
      <c r="A255" s="30"/>
      <c r="B255" s="30"/>
      <c r="C255" s="30"/>
      <c r="D255" s="30"/>
      <c r="E255" s="30"/>
      <c r="F255" s="30"/>
      <c r="G255" s="30"/>
      <c r="H255" s="30"/>
      <c r="I255" s="30"/>
      <c r="J255" s="30"/>
    </row>
    <row r="256" spans="1:10" ht="14.25">
      <c r="A256" s="83"/>
      <c r="B256" s="83"/>
      <c r="C256" s="83"/>
      <c r="D256" s="83"/>
      <c r="E256" s="83"/>
      <c r="F256" s="83"/>
      <c r="G256" s="83"/>
      <c r="H256" s="83"/>
      <c r="I256" s="83"/>
      <c r="J256" s="83"/>
    </row>
    <row r="257" spans="1:10" ht="18.75">
      <c r="A257" s="287"/>
      <c r="B257" s="287"/>
      <c r="C257" s="287"/>
      <c r="D257" s="287"/>
      <c r="E257" s="287"/>
      <c r="F257" s="287"/>
      <c r="G257" s="287"/>
      <c r="H257" s="287"/>
      <c r="I257" s="287"/>
      <c r="J257" s="287"/>
    </row>
    <row r="258" spans="1:10" ht="18.75">
      <c r="A258" s="287"/>
      <c r="B258" s="287"/>
      <c r="C258" s="287"/>
      <c r="D258" s="287"/>
      <c r="E258" s="287"/>
      <c r="F258" s="287"/>
      <c r="G258" s="287"/>
      <c r="H258" s="287"/>
      <c r="I258" s="287"/>
      <c r="J258" s="287"/>
    </row>
    <row r="259" spans="1:10" ht="18.75">
      <c r="A259" s="287"/>
      <c r="B259" s="287"/>
      <c r="C259" s="287"/>
      <c r="D259" s="287"/>
      <c r="E259" s="287"/>
      <c r="F259" s="287"/>
      <c r="G259" s="287"/>
      <c r="H259" s="287"/>
      <c r="I259" s="287"/>
      <c r="J259" s="287"/>
    </row>
    <row r="260" spans="1:10" ht="18.75">
      <c r="A260" s="30"/>
      <c r="B260" s="30"/>
      <c r="C260" s="30"/>
      <c r="D260" s="30"/>
      <c r="E260" s="30"/>
      <c r="F260" s="30"/>
      <c r="G260" s="30"/>
      <c r="H260" s="30"/>
      <c r="I260" s="30"/>
      <c r="J260" s="30"/>
    </row>
    <row r="261" spans="1:10" ht="18.75">
      <c r="A261" s="30"/>
      <c r="B261" s="30"/>
      <c r="C261" s="30"/>
      <c r="D261" s="30"/>
      <c r="E261" s="30"/>
      <c r="F261" s="30"/>
      <c r="G261" s="30"/>
      <c r="H261" s="30"/>
      <c r="I261" s="30"/>
      <c r="J261" s="30"/>
    </row>
    <row r="262" spans="1:10" ht="18.75">
      <c r="A262" s="30"/>
      <c r="B262" s="30"/>
      <c r="C262" s="30"/>
      <c r="D262" s="30"/>
      <c r="E262" s="30"/>
      <c r="F262" s="30"/>
      <c r="G262" s="30"/>
      <c r="H262" s="30"/>
      <c r="I262" s="30"/>
      <c r="J262" s="30"/>
    </row>
    <row r="263" spans="1:10" ht="18.75">
      <c r="A263" s="30"/>
      <c r="B263" s="30"/>
      <c r="C263" s="30"/>
      <c r="D263" s="30"/>
      <c r="E263" s="30"/>
      <c r="F263" s="30"/>
      <c r="G263" s="30"/>
      <c r="H263" s="30"/>
      <c r="I263" s="30"/>
      <c r="J263" s="30"/>
    </row>
    <row r="264" spans="1:10" ht="18.75">
      <c r="A264" s="81"/>
      <c r="B264" s="81"/>
      <c r="C264" s="81"/>
      <c r="D264" s="81"/>
      <c r="E264" s="81"/>
      <c r="F264" s="81"/>
      <c r="G264" s="81"/>
      <c r="H264" s="81"/>
      <c r="I264" s="81"/>
      <c r="J264" s="30"/>
    </row>
    <row r="265" spans="1:10" ht="18.75">
      <c r="A265" s="81"/>
      <c r="B265" s="81"/>
      <c r="C265" s="81"/>
      <c r="D265" s="81"/>
      <c r="E265" s="81"/>
      <c r="F265" s="81"/>
      <c r="G265" s="81"/>
      <c r="H265" s="81"/>
      <c r="I265" s="81"/>
      <c r="J265" s="30"/>
    </row>
    <row r="266" spans="1:10" ht="18.75">
      <c r="A266" s="81"/>
      <c r="B266" s="81"/>
      <c r="C266" s="81"/>
      <c r="D266" s="81"/>
      <c r="E266" s="81"/>
      <c r="F266" s="81"/>
      <c r="G266" s="81"/>
      <c r="H266" s="81"/>
      <c r="I266" s="81"/>
      <c r="J266" s="112"/>
    </row>
    <row r="267" spans="1:10" ht="18.75">
      <c r="A267" s="112"/>
      <c r="B267" s="112"/>
      <c r="C267" s="112"/>
      <c r="D267" s="112"/>
      <c r="E267" s="287"/>
      <c r="F267" s="287"/>
      <c r="G267" s="287"/>
      <c r="H267" s="112"/>
      <c r="I267" s="112"/>
      <c r="J267" s="112"/>
    </row>
    <row r="268" spans="1:10" ht="18.75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</row>
    <row r="269" spans="1:10" ht="18.75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</row>
    <row r="270" spans="1:10" ht="18.75">
      <c r="A270" s="102"/>
      <c r="B270" s="81"/>
      <c r="C270" s="77"/>
      <c r="D270" s="39"/>
      <c r="E270" s="104"/>
      <c r="F270" s="79"/>
      <c r="G270" s="79"/>
      <c r="H270" s="144"/>
      <c r="I270" s="39"/>
      <c r="J270" s="76"/>
    </row>
    <row r="271" spans="1:10" ht="18.75">
      <c r="A271" s="81"/>
      <c r="B271" s="81"/>
      <c r="C271" s="77"/>
      <c r="D271" s="77"/>
      <c r="E271" s="85"/>
      <c r="F271" s="79"/>
      <c r="G271" s="79"/>
      <c r="H271" s="81"/>
      <c r="I271" s="39"/>
      <c r="J271" s="77"/>
    </row>
    <row r="272" spans="1:10" ht="18.75">
      <c r="A272" s="81"/>
      <c r="B272" s="81"/>
      <c r="C272" s="77"/>
      <c r="D272" s="39"/>
      <c r="E272" s="79"/>
      <c r="F272" s="79"/>
      <c r="G272" s="79"/>
      <c r="H272" s="81"/>
      <c r="I272" s="39"/>
      <c r="J272" s="77"/>
    </row>
    <row r="273" spans="1:10" ht="18.75">
      <c r="A273" s="81"/>
      <c r="B273" s="81"/>
      <c r="C273" s="77"/>
      <c r="D273" s="39"/>
      <c r="E273" s="81"/>
      <c r="F273" s="81"/>
      <c r="G273" s="81"/>
      <c r="H273" s="132"/>
      <c r="I273" s="39"/>
      <c r="J273" s="77"/>
    </row>
    <row r="274" spans="1:10" ht="18.75">
      <c r="A274" s="102"/>
      <c r="B274" s="81"/>
      <c r="C274" s="77"/>
      <c r="D274" s="77"/>
      <c r="E274" s="104"/>
      <c r="F274" s="85"/>
      <c r="G274" s="85"/>
      <c r="H274" s="88"/>
      <c r="I274" s="77"/>
      <c r="J274" s="76"/>
    </row>
    <row r="275" spans="1:10" ht="19.5">
      <c r="A275" s="102"/>
      <c r="B275" s="81"/>
      <c r="C275" s="77"/>
      <c r="D275" s="77"/>
      <c r="E275" s="79"/>
      <c r="F275" s="85"/>
      <c r="G275" s="85"/>
      <c r="H275" s="82"/>
      <c r="I275" s="39"/>
      <c r="J275" s="116"/>
    </row>
    <row r="276" spans="1:10" ht="18.75">
      <c r="A276" s="81"/>
      <c r="B276" s="81"/>
      <c r="C276" s="77"/>
      <c r="D276" s="77"/>
      <c r="E276" s="81"/>
      <c r="F276" s="39"/>
      <c r="G276" s="39"/>
      <c r="H276" s="30"/>
      <c r="I276" s="39"/>
      <c r="J276" s="76"/>
    </row>
    <row r="277" spans="1:10" ht="18.75">
      <c r="A277" s="102"/>
      <c r="B277" s="81"/>
      <c r="C277" s="77"/>
      <c r="D277" s="39"/>
      <c r="E277" s="147"/>
      <c r="F277" s="147"/>
      <c r="G277" s="147"/>
      <c r="H277" s="82"/>
      <c r="I277" s="39"/>
      <c r="J277" s="76"/>
    </row>
    <row r="278" spans="1:10" ht="18.75">
      <c r="A278" s="102"/>
      <c r="B278" s="81"/>
      <c r="C278" s="39"/>
      <c r="D278" s="39"/>
      <c r="E278" s="79"/>
      <c r="F278" s="79"/>
      <c r="G278" s="79"/>
      <c r="H278" s="90"/>
      <c r="I278" s="39"/>
      <c r="J278" s="76"/>
    </row>
    <row r="279" spans="1:10" ht="18.75">
      <c r="A279" s="81"/>
      <c r="B279" s="81"/>
      <c r="C279" s="39"/>
      <c r="D279" s="81"/>
      <c r="E279" s="79"/>
      <c r="F279" s="79"/>
      <c r="G279" s="79"/>
      <c r="H279" s="30"/>
      <c r="I279" s="81"/>
      <c r="J279" s="39"/>
    </row>
    <row r="280" spans="1:10" ht="18.75">
      <c r="A280" s="81"/>
      <c r="B280" s="81"/>
      <c r="C280" s="150"/>
      <c r="D280" s="81"/>
      <c r="E280" s="81"/>
      <c r="F280" s="81"/>
      <c r="G280" s="81"/>
      <c r="H280" s="30"/>
      <c r="I280" s="30"/>
      <c r="J280" s="30"/>
    </row>
    <row r="281" spans="1:10" ht="18.75">
      <c r="A281" s="30"/>
      <c r="B281" s="30"/>
      <c r="C281" s="30"/>
      <c r="D281" s="30"/>
      <c r="E281" s="30"/>
      <c r="F281" s="30"/>
      <c r="G281" s="30"/>
      <c r="H281" s="30"/>
      <c r="I281" s="30"/>
      <c r="J281" s="30"/>
    </row>
    <row r="282" spans="1:10" ht="14.25">
      <c r="A282" s="83"/>
      <c r="B282" s="83"/>
      <c r="C282" s="83"/>
      <c r="D282" s="83"/>
      <c r="E282" s="83"/>
      <c r="F282" s="83"/>
      <c r="G282" s="83"/>
      <c r="H282" s="83"/>
      <c r="I282" s="83"/>
      <c r="J282" s="83"/>
    </row>
    <row r="283" spans="1:10" ht="18.75">
      <c r="A283" s="287"/>
      <c r="B283" s="287"/>
      <c r="C283" s="287"/>
      <c r="D283" s="287"/>
      <c r="E283" s="287"/>
      <c r="F283" s="287"/>
      <c r="G283" s="287"/>
      <c r="H283" s="287"/>
      <c r="I283" s="287"/>
      <c r="J283" s="287"/>
    </row>
    <row r="284" spans="1:10" ht="18.75">
      <c r="A284" s="287"/>
      <c r="B284" s="287"/>
      <c r="C284" s="287"/>
      <c r="D284" s="287"/>
      <c r="E284" s="287"/>
      <c r="F284" s="287"/>
      <c r="G284" s="287"/>
      <c r="H284" s="287"/>
      <c r="I284" s="287"/>
      <c r="J284" s="287"/>
    </row>
    <row r="285" spans="1:10" ht="18.75">
      <c r="A285" s="287"/>
      <c r="B285" s="287"/>
      <c r="C285" s="287"/>
      <c r="D285" s="287"/>
      <c r="E285" s="287"/>
      <c r="F285" s="287"/>
      <c r="G285" s="287"/>
      <c r="H285" s="287"/>
      <c r="I285" s="287"/>
      <c r="J285" s="287"/>
    </row>
    <row r="286" spans="1:10" ht="18.75">
      <c r="A286" s="30"/>
      <c r="B286" s="30"/>
      <c r="C286" s="30"/>
      <c r="D286" s="30"/>
      <c r="E286" s="30"/>
      <c r="F286" s="30"/>
      <c r="G286" s="30"/>
      <c r="H286" s="30"/>
      <c r="I286" s="30"/>
      <c r="J286" s="30"/>
    </row>
    <row r="287" spans="1:10" ht="18.75">
      <c r="A287" s="30"/>
      <c r="B287" s="30"/>
      <c r="C287" s="30"/>
      <c r="D287" s="30"/>
      <c r="E287" s="30"/>
      <c r="F287" s="30"/>
      <c r="G287" s="30"/>
      <c r="H287" s="30"/>
      <c r="I287" s="30"/>
      <c r="J287" s="30"/>
    </row>
    <row r="288" spans="1:10" ht="18.75">
      <c r="A288" s="30"/>
      <c r="B288" s="30"/>
      <c r="C288" s="30"/>
      <c r="D288" s="30"/>
      <c r="E288" s="30"/>
      <c r="F288" s="30"/>
      <c r="G288" s="30"/>
      <c r="H288" s="30"/>
      <c r="I288" s="30"/>
      <c r="J288" s="30"/>
    </row>
    <row r="289" spans="1:10" ht="18.75">
      <c r="A289" s="30"/>
      <c r="B289" s="30"/>
      <c r="C289" s="30"/>
      <c r="D289" s="30"/>
      <c r="E289" s="30"/>
      <c r="F289" s="30"/>
      <c r="G289" s="30"/>
      <c r="H289" s="30"/>
      <c r="I289" s="30"/>
      <c r="J289" s="30"/>
    </row>
    <row r="290" spans="1:10" ht="18.75">
      <c r="A290" s="81"/>
      <c r="B290" s="81"/>
      <c r="C290" s="81"/>
      <c r="D290" s="81"/>
      <c r="E290" s="81"/>
      <c r="F290" s="81"/>
      <c r="G290" s="81"/>
      <c r="H290" s="81"/>
      <c r="I290" s="81"/>
      <c r="J290" s="30"/>
    </row>
    <row r="291" spans="1:10" ht="18.75">
      <c r="A291" s="81"/>
      <c r="B291" s="81"/>
      <c r="C291" s="81"/>
      <c r="D291" s="81"/>
      <c r="E291" s="81"/>
      <c r="F291" s="81"/>
      <c r="G291" s="81"/>
      <c r="H291" s="81"/>
      <c r="I291" s="81"/>
      <c r="J291" s="30"/>
    </row>
    <row r="292" spans="1:10" ht="18.75">
      <c r="A292" s="81"/>
      <c r="B292" s="81"/>
      <c r="C292" s="81"/>
      <c r="D292" s="81"/>
      <c r="E292" s="81"/>
      <c r="F292" s="81"/>
      <c r="G292" s="81"/>
      <c r="H292" s="81"/>
      <c r="I292" s="81"/>
      <c r="J292" s="112"/>
    </row>
    <row r="293" spans="1:10" ht="18.75">
      <c r="A293" s="112"/>
      <c r="B293" s="112"/>
      <c r="C293" s="112"/>
      <c r="D293" s="112"/>
      <c r="E293" s="287"/>
      <c r="F293" s="287"/>
      <c r="G293" s="287"/>
      <c r="H293" s="112"/>
      <c r="I293" s="112"/>
      <c r="J293" s="112"/>
    </row>
    <row r="294" spans="1:10" ht="18.75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</row>
    <row r="295" spans="1:10" ht="18.75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</row>
    <row r="296" spans="1:10" ht="18.75">
      <c r="A296" s="102"/>
      <c r="B296" s="81"/>
      <c r="C296" s="39"/>
      <c r="D296" s="39"/>
      <c r="E296" s="79"/>
      <c r="F296" s="79"/>
      <c r="G296" s="79"/>
      <c r="H296" s="90"/>
      <c r="I296" s="39"/>
      <c r="J296" s="76"/>
    </row>
    <row r="297" spans="1:10" ht="18.75">
      <c r="A297" s="81"/>
      <c r="B297" s="81"/>
      <c r="C297" s="39"/>
      <c r="D297" s="39"/>
      <c r="E297" s="79"/>
      <c r="F297" s="79"/>
      <c r="G297" s="79"/>
      <c r="H297" s="30"/>
      <c r="I297" s="39"/>
      <c r="J297" s="77"/>
    </row>
    <row r="298" spans="1:10" ht="18.75">
      <c r="A298" s="81"/>
      <c r="B298" s="81"/>
      <c r="C298" s="39"/>
      <c r="D298" s="39"/>
      <c r="E298" s="81"/>
      <c r="F298" s="81"/>
      <c r="G298" s="81"/>
      <c r="H298" s="30"/>
      <c r="I298" s="39"/>
      <c r="J298" s="77"/>
    </row>
    <row r="299" spans="1:10" ht="18.75">
      <c r="A299" s="151"/>
      <c r="B299" s="152"/>
      <c r="C299" s="39"/>
      <c r="D299" s="153"/>
      <c r="E299" s="151"/>
      <c r="F299" s="151"/>
      <c r="G299" s="151"/>
      <c r="H299" s="87"/>
      <c r="I299" s="39"/>
      <c r="J299" s="77"/>
    </row>
    <row r="300" spans="1:10" ht="18.75">
      <c r="A300" s="81"/>
      <c r="B300" s="81"/>
      <c r="C300" s="150"/>
      <c r="D300" s="81"/>
      <c r="E300" s="81"/>
      <c r="F300" s="81"/>
      <c r="G300" s="81"/>
      <c r="H300" s="88"/>
      <c r="I300" s="150"/>
      <c r="J300" s="76"/>
    </row>
    <row r="301" spans="1:10" ht="18.75">
      <c r="A301" s="102"/>
      <c r="B301" s="81"/>
      <c r="C301" s="39"/>
      <c r="D301" s="39"/>
      <c r="E301" s="104"/>
      <c r="F301" s="104"/>
      <c r="G301" s="104"/>
      <c r="H301" s="88"/>
      <c r="I301" s="39"/>
      <c r="J301" s="148"/>
    </row>
    <row r="302" spans="1:10" ht="19.5">
      <c r="A302" s="102"/>
      <c r="B302" s="81"/>
      <c r="C302" s="39"/>
      <c r="D302" s="39"/>
      <c r="E302" s="79"/>
      <c r="F302" s="79"/>
      <c r="G302" s="79"/>
      <c r="H302" s="30"/>
      <c r="I302" s="81"/>
      <c r="J302" s="134"/>
    </row>
    <row r="303" spans="1:10" ht="19.5">
      <c r="A303" s="152"/>
      <c r="B303" s="81"/>
      <c r="C303" s="39"/>
      <c r="D303" s="39"/>
      <c r="E303" s="81"/>
      <c r="F303" s="81"/>
      <c r="G303" s="81"/>
      <c r="H303" s="82"/>
      <c r="I303" s="81"/>
      <c r="J303" s="134"/>
    </row>
    <row r="304" spans="1:10" ht="19.5">
      <c r="A304" s="102"/>
      <c r="B304" s="81"/>
      <c r="C304" s="39"/>
      <c r="D304" s="39"/>
      <c r="E304" s="136"/>
      <c r="F304" s="136"/>
      <c r="G304" s="136"/>
      <c r="H304" s="90"/>
      <c r="I304" s="81"/>
      <c r="J304" s="121"/>
    </row>
    <row r="305" spans="1:10" ht="18.75">
      <c r="A305" s="81"/>
      <c r="B305" s="81"/>
      <c r="C305" s="39"/>
      <c r="D305" s="81"/>
      <c r="E305" s="79"/>
      <c r="F305" s="79"/>
      <c r="G305" s="79"/>
      <c r="H305" s="30"/>
      <c r="I305" s="81"/>
      <c r="J305" s="39"/>
    </row>
    <row r="306" spans="1:10" ht="18.75">
      <c r="A306" s="81"/>
      <c r="B306" s="81"/>
      <c r="C306" s="150"/>
      <c r="D306" s="81"/>
      <c r="E306" s="81"/>
      <c r="F306" s="81"/>
      <c r="G306" s="81"/>
      <c r="H306" s="30"/>
      <c r="I306" s="30"/>
      <c r="J306" s="30"/>
    </row>
    <row r="307" spans="1:10" ht="18.75">
      <c r="A307" s="30"/>
      <c r="B307" s="30"/>
      <c r="C307" s="30"/>
      <c r="D307" s="30"/>
      <c r="E307" s="30"/>
      <c r="F307" s="30"/>
      <c r="G307" s="30"/>
      <c r="H307" s="30"/>
      <c r="I307" s="30"/>
      <c r="J307" s="30"/>
    </row>
    <row r="308" spans="1:10" ht="14.25">
      <c r="A308" s="83"/>
      <c r="B308" s="83"/>
      <c r="C308" s="83"/>
      <c r="D308" s="83"/>
      <c r="E308" s="83"/>
      <c r="F308" s="83"/>
      <c r="G308" s="83"/>
      <c r="H308" s="83"/>
      <c r="I308" s="83"/>
      <c r="J308" s="83"/>
    </row>
    <row r="309" spans="1:10" ht="18.75">
      <c r="A309" s="287"/>
      <c r="B309" s="287"/>
      <c r="C309" s="287"/>
      <c r="D309" s="287"/>
      <c r="E309" s="287"/>
      <c r="F309" s="287"/>
      <c r="G309" s="287"/>
      <c r="H309" s="287"/>
      <c r="I309" s="287"/>
      <c r="J309" s="287"/>
    </row>
    <row r="310" spans="1:10" ht="18.75">
      <c r="A310" s="287"/>
      <c r="B310" s="287"/>
      <c r="C310" s="287"/>
      <c r="D310" s="287"/>
      <c r="E310" s="287"/>
      <c r="F310" s="287"/>
      <c r="G310" s="287"/>
      <c r="H310" s="287"/>
      <c r="I310" s="287"/>
      <c r="J310" s="287"/>
    </row>
    <row r="311" spans="1:10" ht="18.75">
      <c r="A311" s="287"/>
      <c r="B311" s="287"/>
      <c r="C311" s="287"/>
      <c r="D311" s="287"/>
      <c r="E311" s="287"/>
      <c r="F311" s="287"/>
      <c r="G311" s="287"/>
      <c r="H311" s="287"/>
      <c r="I311" s="287"/>
      <c r="J311" s="287"/>
    </row>
    <row r="312" spans="1:10" ht="18.75">
      <c r="A312" s="30"/>
      <c r="B312" s="30"/>
      <c r="C312" s="30"/>
      <c r="D312" s="30"/>
      <c r="E312" s="30"/>
      <c r="F312" s="30"/>
      <c r="G312" s="30"/>
      <c r="H312" s="30"/>
      <c r="I312" s="30"/>
      <c r="J312" s="30"/>
    </row>
    <row r="313" spans="1:10" ht="18.75">
      <c r="A313" s="30"/>
      <c r="B313" s="30"/>
      <c r="C313" s="30"/>
      <c r="D313" s="30"/>
      <c r="E313" s="30"/>
      <c r="F313" s="30"/>
      <c r="G313" s="30"/>
      <c r="H313" s="30"/>
      <c r="I313" s="30"/>
      <c r="J313" s="30"/>
    </row>
    <row r="314" spans="1:10" ht="18.75">
      <c r="A314" s="30"/>
      <c r="B314" s="30"/>
      <c r="C314" s="30"/>
      <c r="D314" s="30"/>
      <c r="E314" s="30"/>
      <c r="F314" s="30"/>
      <c r="G314" s="30"/>
      <c r="H314" s="30"/>
      <c r="I314" s="30"/>
      <c r="J314" s="30"/>
    </row>
    <row r="315" spans="1:10" ht="18.75">
      <c r="A315" s="30"/>
      <c r="B315" s="30"/>
      <c r="C315" s="30"/>
      <c r="D315" s="30"/>
      <c r="E315" s="30"/>
      <c r="F315" s="30"/>
      <c r="G315" s="30"/>
      <c r="H315" s="30"/>
      <c r="I315" s="30"/>
      <c r="J315" s="30"/>
    </row>
    <row r="316" spans="1:10" ht="18.75">
      <c r="A316" s="81"/>
      <c r="B316" s="81"/>
      <c r="C316" s="81"/>
      <c r="D316" s="81"/>
      <c r="E316" s="81"/>
      <c r="F316" s="81"/>
      <c r="G316" s="81"/>
      <c r="H316" s="81"/>
      <c r="I316" s="81"/>
      <c r="J316" s="30"/>
    </row>
    <row r="317" spans="1:10" ht="18.75">
      <c r="A317" s="81"/>
      <c r="B317" s="81"/>
      <c r="C317" s="81"/>
      <c r="D317" s="81"/>
      <c r="E317" s="81"/>
      <c r="F317" s="81"/>
      <c r="G317" s="81"/>
      <c r="H317" s="81"/>
      <c r="I317" s="81"/>
      <c r="J317" s="30"/>
    </row>
    <row r="318" spans="1:10" ht="18.75">
      <c r="A318" s="81"/>
      <c r="B318" s="81"/>
      <c r="C318" s="81"/>
      <c r="D318" s="81"/>
      <c r="E318" s="81"/>
      <c r="F318" s="81"/>
      <c r="G318" s="81"/>
      <c r="H318" s="81"/>
      <c r="I318" s="81"/>
      <c r="J318" s="112"/>
    </row>
    <row r="319" spans="1:10" ht="18.75">
      <c r="A319" s="112"/>
      <c r="B319" s="112"/>
      <c r="C319" s="112"/>
      <c r="D319" s="112"/>
      <c r="E319" s="287"/>
      <c r="F319" s="287"/>
      <c r="G319" s="287"/>
      <c r="H319" s="112"/>
      <c r="I319" s="112"/>
      <c r="J319" s="112"/>
    </row>
    <row r="320" spans="1:10" ht="18.75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</row>
    <row r="321" spans="1:10" ht="18.75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</row>
    <row r="322" spans="1:10" ht="18.75">
      <c r="A322" s="102"/>
      <c r="B322" s="81"/>
      <c r="C322" s="39"/>
      <c r="D322" s="39"/>
      <c r="E322" s="104"/>
      <c r="F322" s="79"/>
      <c r="G322" s="79"/>
      <c r="H322" s="144"/>
      <c r="I322" s="39"/>
      <c r="J322" s="76"/>
    </row>
    <row r="323" spans="1:10" ht="18.75">
      <c r="A323" s="81"/>
      <c r="B323" s="81"/>
      <c r="C323" s="39"/>
      <c r="D323" s="39"/>
      <c r="E323" s="79"/>
      <c r="F323" s="79"/>
      <c r="G323" s="79"/>
      <c r="H323" s="39"/>
      <c r="I323" s="39"/>
      <c r="J323" s="77"/>
    </row>
    <row r="324" spans="1:10" ht="18.75">
      <c r="A324" s="81"/>
      <c r="B324" s="81"/>
      <c r="C324" s="39"/>
      <c r="D324" s="39"/>
      <c r="E324" s="81"/>
      <c r="F324" s="81"/>
      <c r="G324" s="81"/>
      <c r="H324" s="39"/>
      <c r="I324" s="39"/>
      <c r="J324" s="77"/>
    </row>
    <row r="325" spans="1:10" ht="18.75">
      <c r="A325" s="81"/>
      <c r="B325" s="81"/>
      <c r="C325" s="39"/>
      <c r="D325" s="39"/>
      <c r="E325" s="81"/>
      <c r="F325" s="81"/>
      <c r="G325" s="81"/>
      <c r="H325" s="39"/>
      <c r="I325" s="39"/>
      <c r="J325" s="77"/>
    </row>
    <row r="326" spans="1:10" ht="18.75">
      <c r="A326" s="81"/>
      <c r="B326" s="81"/>
      <c r="C326" s="39"/>
      <c r="D326" s="39"/>
      <c r="E326" s="81"/>
      <c r="F326" s="81"/>
      <c r="G326" s="81"/>
      <c r="H326" s="39"/>
      <c r="I326" s="39"/>
      <c r="J326" s="77"/>
    </row>
    <row r="327" spans="1:10" ht="18.75">
      <c r="A327" s="102"/>
      <c r="B327" s="81"/>
      <c r="C327" s="39"/>
      <c r="D327" s="39"/>
      <c r="E327" s="136"/>
      <c r="F327" s="136"/>
      <c r="G327" s="136"/>
      <c r="H327" s="39"/>
      <c r="I327" s="39"/>
      <c r="J327" s="39"/>
    </row>
    <row r="328" spans="1:10" ht="18.75">
      <c r="A328" s="102"/>
      <c r="B328" s="81"/>
      <c r="C328" s="39"/>
      <c r="D328" s="39"/>
      <c r="E328" s="81"/>
      <c r="F328" s="81"/>
      <c r="G328" s="81"/>
      <c r="H328" s="39"/>
      <c r="I328" s="77"/>
      <c r="J328" s="81"/>
    </row>
    <row r="329" spans="1:10" ht="18.75">
      <c r="A329" s="102"/>
      <c r="B329" s="81"/>
      <c r="C329" s="39"/>
      <c r="D329" s="81"/>
      <c r="E329" s="102"/>
      <c r="F329" s="102"/>
      <c r="G329" s="102"/>
      <c r="H329" s="39"/>
      <c r="I329" s="77"/>
      <c r="J329" s="81"/>
    </row>
    <row r="330" spans="1:10" ht="18.75">
      <c r="A330" s="102"/>
      <c r="B330" s="81"/>
      <c r="C330" s="39"/>
      <c r="D330" s="39"/>
      <c r="E330" s="136"/>
      <c r="F330" s="136"/>
      <c r="G330" s="136"/>
      <c r="H330" s="90"/>
      <c r="I330" s="81"/>
      <c r="J330" s="39"/>
    </row>
    <row r="331" spans="1:10" ht="18.75">
      <c r="A331" s="81"/>
      <c r="B331" s="81"/>
      <c r="C331" s="39"/>
      <c r="D331" s="81"/>
      <c r="E331" s="79"/>
      <c r="F331" s="79"/>
      <c r="G331" s="79"/>
      <c r="H331" s="30"/>
      <c r="I331" s="81"/>
      <c r="J331" s="39"/>
    </row>
    <row r="332" spans="1:10" ht="18.75">
      <c r="A332" s="81"/>
      <c r="B332" s="81"/>
      <c r="C332" s="150"/>
      <c r="D332" s="81"/>
      <c r="E332" s="81"/>
      <c r="F332" s="81"/>
      <c r="G332" s="81"/>
      <c r="H332" s="30"/>
      <c r="I332" s="30"/>
      <c r="J332" s="30"/>
    </row>
    <row r="333" spans="1:10" ht="18.75">
      <c r="A333" s="30"/>
      <c r="B333" s="30"/>
      <c r="C333" s="30"/>
      <c r="D333" s="30"/>
      <c r="E333" s="30"/>
      <c r="F333" s="30"/>
      <c r="G333" s="30"/>
      <c r="H333" s="30"/>
      <c r="I333" s="30"/>
      <c r="J333" s="30"/>
    </row>
    <row r="334" spans="1:10" ht="14.25">
      <c r="A334" s="83"/>
      <c r="B334" s="83"/>
      <c r="C334" s="83"/>
      <c r="D334" s="83"/>
      <c r="E334" s="83"/>
      <c r="F334" s="83"/>
      <c r="G334" s="83"/>
      <c r="H334" s="83"/>
      <c r="I334" s="83"/>
      <c r="J334" s="83"/>
    </row>
    <row r="335" spans="1:10" ht="18.75">
      <c r="A335" s="287"/>
      <c r="B335" s="287"/>
      <c r="C335" s="287"/>
      <c r="D335" s="287"/>
      <c r="E335" s="287"/>
      <c r="F335" s="287"/>
      <c r="G335" s="287"/>
      <c r="H335" s="287"/>
      <c r="I335" s="287"/>
      <c r="J335" s="287"/>
    </row>
    <row r="336" spans="1:10" ht="18.75">
      <c r="A336" s="287"/>
      <c r="B336" s="287"/>
      <c r="C336" s="287"/>
      <c r="D336" s="287"/>
      <c r="E336" s="287"/>
      <c r="F336" s="287"/>
      <c r="G336" s="287"/>
      <c r="H336" s="287"/>
      <c r="I336" s="287"/>
      <c r="J336" s="287"/>
    </row>
    <row r="337" spans="1:10" ht="18.75">
      <c r="A337" s="287"/>
      <c r="B337" s="287"/>
      <c r="C337" s="287"/>
      <c r="D337" s="287"/>
      <c r="E337" s="287"/>
      <c r="F337" s="287"/>
      <c r="G337" s="287"/>
      <c r="H337" s="287"/>
      <c r="I337" s="287"/>
      <c r="J337" s="287"/>
    </row>
    <row r="338" spans="1:10" ht="18.75">
      <c r="A338" s="30"/>
      <c r="B338" s="30"/>
      <c r="C338" s="30"/>
      <c r="D338" s="30"/>
      <c r="E338" s="30"/>
      <c r="F338" s="30"/>
      <c r="G338" s="30"/>
      <c r="H338" s="30"/>
      <c r="I338" s="30"/>
      <c r="J338" s="30"/>
    </row>
    <row r="339" spans="1:10" ht="18.75">
      <c r="A339" s="30"/>
      <c r="B339" s="30"/>
      <c r="C339" s="30"/>
      <c r="D339" s="30"/>
      <c r="E339" s="30"/>
      <c r="F339" s="30"/>
      <c r="G339" s="30"/>
      <c r="H339" s="30"/>
      <c r="I339" s="30"/>
      <c r="J339" s="30"/>
    </row>
    <row r="340" spans="1:10" ht="18.75">
      <c r="A340" s="30"/>
      <c r="B340" s="30"/>
      <c r="C340" s="30"/>
      <c r="D340" s="30"/>
      <c r="E340" s="30"/>
      <c r="F340" s="30"/>
      <c r="G340" s="30"/>
      <c r="H340" s="30"/>
      <c r="I340" s="30"/>
      <c r="J340" s="30"/>
    </row>
    <row r="341" spans="1:10" ht="18.75">
      <c r="A341" s="30"/>
      <c r="B341" s="30"/>
      <c r="C341" s="30"/>
      <c r="D341" s="30"/>
      <c r="E341" s="30"/>
      <c r="F341" s="30"/>
      <c r="G341" s="30"/>
      <c r="H341" s="30"/>
      <c r="I341" s="30"/>
      <c r="J341" s="30"/>
    </row>
    <row r="342" spans="1:10" ht="18.75">
      <c r="A342" s="81"/>
      <c r="B342" s="81"/>
      <c r="C342" s="81"/>
      <c r="D342" s="81"/>
      <c r="E342" s="81"/>
      <c r="F342" s="81"/>
      <c r="G342" s="81"/>
      <c r="H342" s="81"/>
      <c r="I342" s="81"/>
      <c r="J342" s="30"/>
    </row>
    <row r="343" spans="1:10" ht="18.75">
      <c r="A343" s="81"/>
      <c r="B343" s="81"/>
      <c r="C343" s="81"/>
      <c r="D343" s="81"/>
      <c r="E343" s="81"/>
      <c r="F343" s="81"/>
      <c r="G343" s="81"/>
      <c r="H343" s="81"/>
      <c r="I343" s="81"/>
      <c r="J343" s="30"/>
    </row>
    <row r="344" spans="1:10" ht="18.75">
      <c r="A344" s="81"/>
      <c r="B344" s="81"/>
      <c r="C344" s="81"/>
      <c r="D344" s="81"/>
      <c r="E344" s="81"/>
      <c r="F344" s="81"/>
      <c r="G344" s="81"/>
      <c r="H344" s="81"/>
      <c r="I344" s="81"/>
      <c r="J344" s="112"/>
    </row>
    <row r="345" spans="1:10" ht="18.75">
      <c r="A345" s="112"/>
      <c r="B345" s="112"/>
      <c r="C345" s="112"/>
      <c r="D345" s="112"/>
      <c r="E345" s="287"/>
      <c r="F345" s="287"/>
      <c r="G345" s="287"/>
      <c r="H345" s="112"/>
      <c r="I345" s="112"/>
      <c r="J345" s="112"/>
    </row>
    <row r="346" spans="1:10" ht="18.75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</row>
    <row r="347" spans="1:10" ht="18.75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</row>
    <row r="348" spans="1:10" ht="19.5">
      <c r="A348" s="102"/>
      <c r="B348" s="81"/>
      <c r="C348" s="39"/>
      <c r="D348" s="77"/>
      <c r="E348" s="79"/>
      <c r="F348" s="79"/>
      <c r="G348" s="79"/>
      <c r="H348" s="154"/>
      <c r="I348" s="39"/>
      <c r="J348" s="76"/>
    </row>
    <row r="349" spans="1:10" ht="19.5">
      <c r="A349" s="81"/>
      <c r="B349" s="81"/>
      <c r="C349" s="39"/>
      <c r="D349" s="77"/>
      <c r="E349" s="79"/>
      <c r="F349" s="79"/>
      <c r="G349" s="79"/>
      <c r="H349" s="121"/>
      <c r="I349" s="39"/>
      <c r="J349" s="76"/>
    </row>
    <row r="350" spans="1:10" ht="19.5">
      <c r="A350" s="81"/>
      <c r="B350" s="81"/>
      <c r="C350" s="39"/>
      <c r="D350" s="77"/>
      <c r="E350" s="134"/>
      <c r="F350" s="134"/>
      <c r="G350" s="134"/>
      <c r="H350" s="116"/>
      <c r="I350" s="77"/>
      <c r="J350" s="76"/>
    </row>
    <row r="351" spans="1:10" ht="19.5">
      <c r="A351" s="133"/>
      <c r="B351" s="134"/>
      <c r="C351" s="121"/>
      <c r="D351" s="116"/>
      <c r="E351" s="133"/>
      <c r="F351" s="133"/>
      <c r="G351" s="133"/>
      <c r="H351" s="121"/>
      <c r="I351" s="39"/>
      <c r="J351" s="39"/>
    </row>
    <row r="352" spans="1:10" ht="19.5">
      <c r="A352" s="102"/>
      <c r="B352" s="81"/>
      <c r="C352" s="144"/>
      <c r="D352" s="144"/>
      <c r="E352" s="79"/>
      <c r="F352" s="79"/>
      <c r="G352" s="79"/>
      <c r="H352" s="154"/>
      <c r="I352" s="144"/>
      <c r="J352" s="76"/>
    </row>
    <row r="353" spans="1:10" ht="19.5">
      <c r="A353" s="81"/>
      <c r="B353" s="81"/>
      <c r="C353" s="39"/>
      <c r="D353" s="77"/>
      <c r="E353" s="79"/>
      <c r="F353" s="79"/>
      <c r="G353" s="79"/>
      <c r="H353" s="121"/>
      <c r="I353" s="39"/>
      <c r="J353" s="77"/>
    </row>
    <row r="354" spans="1:10" ht="19.5">
      <c r="A354" s="81"/>
      <c r="B354" s="81"/>
      <c r="C354" s="144"/>
      <c r="D354" s="77"/>
      <c r="E354" s="134"/>
      <c r="F354" s="134"/>
      <c r="G354" s="134"/>
      <c r="H354" s="154"/>
      <c r="I354" s="144"/>
      <c r="J354" s="77"/>
    </row>
    <row r="355" spans="1:10" ht="19.5">
      <c r="A355" s="102"/>
      <c r="B355" s="81"/>
      <c r="C355" s="39"/>
      <c r="D355" s="77"/>
      <c r="E355" s="133"/>
      <c r="F355" s="133"/>
      <c r="G355" s="133"/>
      <c r="H355" s="121"/>
      <c r="I355" s="121"/>
      <c r="J355" s="81"/>
    </row>
    <row r="356" spans="1:10" ht="19.5">
      <c r="A356" s="102"/>
      <c r="B356" s="81"/>
      <c r="C356" s="39"/>
      <c r="D356" s="39"/>
      <c r="E356" s="133"/>
      <c r="F356" s="133"/>
      <c r="G356" s="133"/>
      <c r="H356" s="121"/>
      <c r="I356" s="121"/>
      <c r="J356" s="39"/>
    </row>
    <row r="357" spans="1:10" ht="18.75">
      <c r="A357" s="81"/>
      <c r="B357" s="81"/>
      <c r="C357" s="39"/>
      <c r="D357" s="81"/>
      <c r="E357" s="79"/>
      <c r="F357" s="79"/>
      <c r="G357" s="79"/>
      <c r="H357" s="30"/>
      <c r="I357" s="81"/>
      <c r="J357" s="39"/>
    </row>
    <row r="358" spans="1:10" ht="18.75">
      <c r="A358" s="81"/>
      <c r="B358" s="81"/>
      <c r="C358" s="150"/>
      <c r="D358" s="81"/>
      <c r="E358" s="81"/>
      <c r="F358" s="81"/>
      <c r="G358" s="81"/>
      <c r="H358" s="30"/>
      <c r="I358" s="30"/>
      <c r="J358" s="30"/>
    </row>
    <row r="359" spans="1:10" ht="18.75">
      <c r="A359" s="30"/>
      <c r="B359" s="30"/>
      <c r="C359" s="30"/>
      <c r="D359" s="30"/>
      <c r="E359" s="30"/>
      <c r="F359" s="30"/>
      <c r="G359" s="30"/>
      <c r="H359" s="30"/>
      <c r="I359" s="30"/>
      <c r="J359" s="30"/>
    </row>
    <row r="360" spans="1:10" ht="18.75">
      <c r="A360" s="287"/>
      <c r="B360" s="287"/>
      <c r="C360" s="287"/>
      <c r="D360" s="287"/>
      <c r="E360" s="287"/>
      <c r="F360" s="287"/>
      <c r="G360" s="287"/>
      <c r="H360" s="287"/>
      <c r="I360" s="287"/>
      <c r="J360" s="287"/>
    </row>
    <row r="361" spans="1:10" ht="18.75">
      <c r="A361" s="287"/>
      <c r="B361" s="287"/>
      <c r="C361" s="287"/>
      <c r="D361" s="287"/>
      <c r="E361" s="287"/>
      <c r="F361" s="287"/>
      <c r="G361" s="287"/>
      <c r="H361" s="287"/>
      <c r="I361" s="287"/>
      <c r="J361" s="287"/>
    </row>
    <row r="362" spans="1:10" ht="18.75">
      <c r="A362" s="287"/>
      <c r="B362" s="287"/>
      <c r="C362" s="287"/>
      <c r="D362" s="287"/>
      <c r="E362" s="287"/>
      <c r="F362" s="287"/>
      <c r="G362" s="287"/>
      <c r="H362" s="287"/>
      <c r="I362" s="287"/>
      <c r="J362" s="287"/>
    </row>
    <row r="363" spans="1:10" ht="18.75">
      <c r="A363" s="30"/>
      <c r="B363" s="30"/>
      <c r="C363" s="30"/>
      <c r="D363" s="30"/>
      <c r="E363" s="30"/>
      <c r="F363" s="30"/>
      <c r="G363" s="30"/>
      <c r="H363" s="30"/>
      <c r="I363" s="30"/>
      <c r="J363" s="30"/>
    </row>
    <row r="364" spans="1:10" ht="18.75">
      <c r="A364" s="30"/>
      <c r="B364" s="30"/>
      <c r="C364" s="30"/>
      <c r="D364" s="30"/>
      <c r="E364" s="30"/>
      <c r="F364" s="30"/>
      <c r="G364" s="30"/>
      <c r="H364" s="30"/>
      <c r="I364" s="30"/>
      <c r="J364" s="30"/>
    </row>
    <row r="365" spans="1:10" ht="18.75">
      <c r="A365" s="30"/>
      <c r="B365" s="30"/>
      <c r="C365" s="30"/>
      <c r="D365" s="30"/>
      <c r="E365" s="30"/>
      <c r="F365" s="30"/>
      <c r="G365" s="30"/>
      <c r="H365" s="30"/>
      <c r="I365" s="30"/>
      <c r="J365" s="30"/>
    </row>
    <row r="366" spans="1:10" ht="18.75">
      <c r="A366" s="30"/>
      <c r="B366" s="30"/>
      <c r="C366" s="30"/>
      <c r="D366" s="30"/>
      <c r="E366" s="30"/>
      <c r="F366" s="30"/>
      <c r="G366" s="30"/>
      <c r="H366" s="30"/>
      <c r="I366" s="30"/>
      <c r="J366" s="30"/>
    </row>
    <row r="367" spans="1:10" ht="18.75">
      <c r="A367" s="81"/>
      <c r="B367" s="81"/>
      <c r="C367" s="81"/>
      <c r="D367" s="81"/>
      <c r="E367" s="81"/>
      <c r="F367" s="81"/>
      <c r="G367" s="81"/>
      <c r="H367" s="81"/>
      <c r="I367" s="81"/>
      <c r="J367" s="30"/>
    </row>
    <row r="368" spans="1:10" ht="18.75">
      <c r="A368" s="81"/>
      <c r="B368" s="81"/>
      <c r="C368" s="81"/>
      <c r="D368" s="81"/>
      <c r="E368" s="81"/>
      <c r="F368" s="81"/>
      <c r="G368" s="81"/>
      <c r="H368" s="81"/>
      <c r="I368" s="81"/>
      <c r="J368" s="30"/>
    </row>
    <row r="369" spans="1:10" ht="18.75">
      <c r="A369" s="81"/>
      <c r="B369" s="81"/>
      <c r="C369" s="81"/>
      <c r="D369" s="81"/>
      <c r="E369" s="81"/>
      <c r="F369" s="81"/>
      <c r="G369" s="81"/>
      <c r="H369" s="81"/>
      <c r="I369" s="81"/>
      <c r="J369" s="112"/>
    </row>
    <row r="370" spans="1:10" ht="18.75">
      <c r="A370" s="112"/>
      <c r="B370" s="112"/>
      <c r="C370" s="112"/>
      <c r="D370" s="112"/>
      <c r="E370" s="287"/>
      <c r="F370" s="287"/>
      <c r="G370" s="287"/>
      <c r="H370" s="112"/>
      <c r="I370" s="112"/>
      <c r="J370" s="112"/>
    </row>
    <row r="371" spans="1:10" ht="18.75">
      <c r="A371" s="112"/>
      <c r="B371" s="112"/>
      <c r="C371" s="112"/>
      <c r="D371" s="112"/>
      <c r="E371" s="112"/>
      <c r="F371" s="112"/>
      <c r="G371" s="112"/>
      <c r="H371" s="112"/>
      <c r="I371" s="112"/>
      <c r="J371" s="112"/>
    </row>
    <row r="372" spans="1:10" ht="18.75">
      <c r="A372" s="112"/>
      <c r="B372" s="112"/>
      <c r="C372" s="112"/>
      <c r="D372" s="112"/>
      <c r="E372" s="112"/>
      <c r="F372" s="112"/>
      <c r="G372" s="112"/>
      <c r="H372" s="112"/>
      <c r="I372" s="112"/>
      <c r="J372" s="112"/>
    </row>
    <row r="373" spans="1:10" ht="18.75">
      <c r="A373" s="81"/>
      <c r="B373" s="81"/>
      <c r="C373" s="144"/>
      <c r="D373" s="144"/>
      <c r="E373" s="79"/>
      <c r="F373" s="79"/>
      <c r="G373" s="79"/>
      <c r="H373" s="144"/>
      <c r="I373" s="144"/>
      <c r="J373" s="76"/>
    </row>
    <row r="374" spans="1:10" ht="18.75">
      <c r="A374" s="81"/>
      <c r="B374" s="81"/>
      <c r="C374" s="150"/>
      <c r="D374" s="81"/>
      <c r="E374" s="79"/>
      <c r="F374" s="79"/>
      <c r="G374" s="79"/>
      <c r="H374" s="81"/>
      <c r="I374" s="81"/>
      <c r="J374" s="81"/>
    </row>
    <row r="375" spans="1:10" ht="18.75">
      <c r="A375" s="30"/>
      <c r="B375" s="81"/>
      <c r="C375" s="39"/>
      <c r="D375" s="39"/>
      <c r="E375" s="136"/>
      <c r="F375" s="136"/>
      <c r="G375" s="136"/>
      <c r="H375" s="39"/>
      <c r="I375" s="39"/>
      <c r="J375" s="77"/>
    </row>
    <row r="376" spans="1:10" ht="19.5">
      <c r="A376" s="133"/>
      <c r="B376" s="134"/>
      <c r="C376" s="121"/>
      <c r="D376" s="116"/>
      <c r="E376" s="133"/>
      <c r="F376" s="133"/>
      <c r="G376" s="133"/>
      <c r="H376" s="121"/>
      <c r="I376" s="39"/>
      <c r="J376" s="39"/>
    </row>
    <row r="377" spans="1:10" ht="19.5">
      <c r="A377" s="102"/>
      <c r="B377" s="81"/>
      <c r="C377" s="144"/>
      <c r="D377" s="144"/>
      <c r="E377" s="79"/>
      <c r="F377" s="79"/>
      <c r="G377" s="79"/>
      <c r="H377" s="154"/>
      <c r="I377" s="144"/>
      <c r="J377" s="76"/>
    </row>
    <row r="378" spans="1:10" ht="19.5">
      <c r="A378" s="81"/>
      <c r="B378" s="81"/>
      <c r="C378" s="39"/>
      <c r="D378" s="77"/>
      <c r="E378" s="79"/>
      <c r="F378" s="79"/>
      <c r="G378" s="79"/>
      <c r="H378" s="121"/>
      <c r="I378" s="39"/>
      <c r="J378" s="77"/>
    </row>
    <row r="379" spans="1:10" ht="19.5">
      <c r="A379" s="81"/>
      <c r="B379" s="81"/>
      <c r="C379" s="144"/>
      <c r="D379" s="77"/>
      <c r="E379" s="134"/>
      <c r="F379" s="134"/>
      <c r="G379" s="134"/>
      <c r="H379" s="154"/>
      <c r="I379" s="144"/>
      <c r="J379" s="77"/>
    </row>
    <row r="380" spans="1:10" ht="19.5">
      <c r="A380" s="102"/>
      <c r="B380" s="81"/>
      <c r="C380" s="39"/>
      <c r="D380" s="77"/>
      <c r="E380" s="133"/>
      <c r="F380" s="133"/>
      <c r="G380" s="133"/>
      <c r="H380" s="121"/>
      <c r="I380" s="121"/>
      <c r="J380" s="81"/>
    </row>
    <row r="381" spans="1:10" ht="19.5">
      <c r="A381" s="102"/>
      <c r="B381" s="81"/>
      <c r="C381" s="39"/>
      <c r="D381" s="39"/>
      <c r="E381" s="133"/>
      <c r="F381" s="133"/>
      <c r="G381" s="133"/>
      <c r="H381" s="121"/>
      <c r="I381" s="121"/>
      <c r="J381" s="39"/>
    </row>
    <row r="382" spans="1:10" ht="18.75">
      <c r="A382" s="81"/>
      <c r="B382" s="81"/>
      <c r="C382" s="39"/>
      <c r="D382" s="81"/>
      <c r="E382" s="79"/>
      <c r="F382" s="79"/>
      <c r="G382" s="79"/>
      <c r="H382" s="30"/>
      <c r="I382" s="81"/>
      <c r="J382" s="39"/>
    </row>
    <row r="383" spans="1:10" ht="18.75">
      <c r="A383" s="81"/>
      <c r="B383" s="81"/>
      <c r="C383" s="150"/>
      <c r="D383" s="81"/>
      <c r="E383" s="81"/>
      <c r="F383" s="81"/>
      <c r="G383" s="81"/>
      <c r="H383" s="30"/>
      <c r="I383" s="30"/>
      <c r="J383" s="30"/>
    </row>
    <row r="384" spans="1:10" ht="18.75">
      <c r="A384" s="30"/>
      <c r="B384" s="30"/>
      <c r="C384" s="30"/>
      <c r="D384" s="30"/>
      <c r="E384" s="30"/>
      <c r="F384" s="30"/>
      <c r="G384" s="30"/>
      <c r="H384" s="30"/>
      <c r="I384" s="30"/>
      <c r="J384" s="30"/>
    </row>
    <row r="385" spans="1:10" ht="14.25">
      <c r="A385" s="83"/>
      <c r="B385" s="83"/>
      <c r="C385" s="83"/>
      <c r="D385" s="83"/>
      <c r="E385" s="83"/>
      <c r="F385" s="83"/>
      <c r="G385" s="83"/>
      <c r="H385" s="83"/>
      <c r="I385" s="83"/>
      <c r="J385" s="83"/>
    </row>
    <row r="386" spans="1:10" ht="14.25">
      <c r="A386" s="83"/>
      <c r="B386" s="83"/>
      <c r="C386" s="83"/>
      <c r="D386" s="83"/>
      <c r="E386" s="83"/>
      <c r="F386" s="83"/>
      <c r="G386" s="83"/>
      <c r="H386" s="83"/>
      <c r="I386" s="83"/>
      <c r="J386" s="83"/>
    </row>
    <row r="387" spans="1:10" ht="14.25">
      <c r="A387" s="83"/>
      <c r="B387" s="83"/>
      <c r="C387" s="83"/>
      <c r="D387" s="83"/>
      <c r="E387" s="83"/>
      <c r="F387" s="83"/>
      <c r="G387" s="83"/>
      <c r="H387" s="83"/>
      <c r="I387" s="83"/>
      <c r="J387" s="83"/>
    </row>
    <row r="388" spans="1:10" ht="14.25">
      <c r="A388" s="83"/>
      <c r="B388" s="83"/>
      <c r="C388" s="83"/>
      <c r="D388" s="83"/>
      <c r="E388" s="83"/>
      <c r="F388" s="83"/>
      <c r="G388" s="83"/>
      <c r="H388" s="83"/>
      <c r="I388" s="83"/>
      <c r="J388" s="83"/>
    </row>
  </sheetData>
  <sheetProtection/>
  <mergeCells count="60">
    <mergeCell ref="A337:J337"/>
    <mergeCell ref="E345:G345"/>
    <mergeCell ref="A360:J360"/>
    <mergeCell ref="A361:J361"/>
    <mergeCell ref="A362:J362"/>
    <mergeCell ref="E370:G370"/>
    <mergeCell ref="A309:J309"/>
    <mergeCell ref="A310:J310"/>
    <mergeCell ref="A311:J311"/>
    <mergeCell ref="E319:G319"/>
    <mergeCell ref="A335:J335"/>
    <mergeCell ref="A336:J336"/>
    <mergeCell ref="A259:J259"/>
    <mergeCell ref="E267:G267"/>
    <mergeCell ref="A283:J283"/>
    <mergeCell ref="A284:J284"/>
    <mergeCell ref="A285:J285"/>
    <mergeCell ref="E293:G293"/>
    <mergeCell ref="A231:J231"/>
    <mergeCell ref="A232:J232"/>
    <mergeCell ref="A233:J233"/>
    <mergeCell ref="E241:G241"/>
    <mergeCell ref="A257:J257"/>
    <mergeCell ref="A258:J258"/>
    <mergeCell ref="A182:J182"/>
    <mergeCell ref="E190:G190"/>
    <mergeCell ref="A206:J206"/>
    <mergeCell ref="A207:J207"/>
    <mergeCell ref="A208:J208"/>
    <mergeCell ref="E216:G216"/>
    <mergeCell ref="A155:J155"/>
    <mergeCell ref="A156:J156"/>
    <mergeCell ref="A157:J157"/>
    <mergeCell ref="E166:G166"/>
    <mergeCell ref="A180:J180"/>
    <mergeCell ref="A181:J181"/>
    <mergeCell ref="A105:J105"/>
    <mergeCell ref="A129:J129"/>
    <mergeCell ref="A130:J130"/>
    <mergeCell ref="A131:J131"/>
    <mergeCell ref="E110:G110"/>
    <mergeCell ref="E136:G136"/>
    <mergeCell ref="A77:J77"/>
    <mergeCell ref="A78:J78"/>
    <mergeCell ref="A79:J79"/>
    <mergeCell ref="A103:J103"/>
    <mergeCell ref="A104:J104"/>
    <mergeCell ref="E84:G84"/>
    <mergeCell ref="A28:J28"/>
    <mergeCell ref="A51:J51"/>
    <mergeCell ref="A52:J52"/>
    <mergeCell ref="A53:J53"/>
    <mergeCell ref="E33:G33"/>
    <mergeCell ref="E58:G58"/>
    <mergeCell ref="A1:J1"/>
    <mergeCell ref="A2:J2"/>
    <mergeCell ref="A3:J3"/>
    <mergeCell ref="A26:J26"/>
    <mergeCell ref="A27:J27"/>
    <mergeCell ref="E8:G8"/>
  </mergeCells>
  <printOptions/>
  <pageMargins left="0.25" right="0.25" top="0.75" bottom="0.75" header="0.3" footer="0.3"/>
  <pageSetup horizontalDpi="600" verticalDpi="600" orientation="landscape" paperSize="9" r:id="rId3"/>
  <headerFooter>
    <oddFooter>&amp;C&amp;"TH SarabunPSK,ธรรมดา"&amp;16-56-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5"/>
  <sheetViews>
    <sheetView view="pageLayout" workbookViewId="0" topLeftCell="A106">
      <selection activeCell="G67" sqref="G67"/>
    </sheetView>
  </sheetViews>
  <sheetFormatPr defaultColWidth="9.140625" defaultRowHeight="15"/>
  <cols>
    <col min="1" max="1" width="3.421875" style="63" customWidth="1"/>
    <col min="2" max="2" width="21.140625" style="63" customWidth="1"/>
    <col min="3" max="3" width="20.00390625" style="63" customWidth="1"/>
    <col min="4" max="4" width="17.28125" style="63" customWidth="1"/>
    <col min="5" max="5" width="9.28125" style="63" customWidth="1"/>
    <col min="6" max="6" width="9.140625" style="63" customWidth="1"/>
    <col min="7" max="7" width="9.421875" style="63" customWidth="1"/>
    <col min="8" max="8" width="16.00390625" style="63" customWidth="1"/>
    <col min="9" max="9" width="18.28125" style="63" customWidth="1"/>
    <col min="10" max="10" width="10.140625" style="63" customWidth="1"/>
    <col min="11" max="16384" width="9.00390625" style="63" customWidth="1"/>
  </cols>
  <sheetData>
    <row r="1" spans="1:14" ht="18.7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1"/>
      <c r="L1" s="1"/>
      <c r="M1" s="1"/>
      <c r="N1" s="1"/>
    </row>
    <row r="2" spans="1:14" ht="18.75">
      <c r="A2" s="283" t="s">
        <v>844</v>
      </c>
      <c r="B2" s="283"/>
      <c r="C2" s="283"/>
      <c r="D2" s="283"/>
      <c r="E2" s="283"/>
      <c r="F2" s="283"/>
      <c r="G2" s="283"/>
      <c r="H2" s="283"/>
      <c r="I2" s="283"/>
      <c r="J2" s="283"/>
      <c r="K2" s="1"/>
      <c r="L2" s="1"/>
      <c r="M2" s="1"/>
      <c r="N2" s="1"/>
    </row>
    <row r="3" spans="1:14" ht="18.75">
      <c r="A3" s="283" t="s">
        <v>1</v>
      </c>
      <c r="B3" s="283"/>
      <c r="C3" s="283"/>
      <c r="D3" s="283"/>
      <c r="E3" s="283"/>
      <c r="F3" s="283"/>
      <c r="G3" s="283"/>
      <c r="H3" s="283"/>
      <c r="I3" s="283"/>
      <c r="J3" s="283"/>
      <c r="K3" s="1"/>
      <c r="L3" s="1"/>
      <c r="M3" s="1"/>
      <c r="N3" s="1"/>
    </row>
    <row r="4" spans="1:14" ht="18.75">
      <c r="A4" s="1" t="s">
        <v>780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>
      <c r="A5" s="1" t="s">
        <v>781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8.75">
      <c r="A6" s="3" t="s">
        <v>451</v>
      </c>
      <c r="B6" s="3"/>
      <c r="C6" s="3"/>
      <c r="D6" s="3"/>
      <c r="E6" s="3"/>
      <c r="F6" s="3"/>
      <c r="G6" s="3"/>
      <c r="H6" s="3"/>
      <c r="I6" s="3"/>
      <c r="J6" s="1"/>
      <c r="K6" s="1"/>
      <c r="L6" s="1"/>
      <c r="M6" s="1"/>
      <c r="N6" s="1"/>
    </row>
    <row r="7" spans="1:14" ht="18.75">
      <c r="A7" s="3" t="s">
        <v>864</v>
      </c>
      <c r="B7" s="3"/>
      <c r="C7" s="3"/>
      <c r="D7" s="3"/>
      <c r="E7" s="3"/>
      <c r="F7" s="3"/>
      <c r="G7" s="3"/>
      <c r="H7" s="3"/>
      <c r="I7" s="3"/>
      <c r="J7" s="1"/>
      <c r="K7" s="1"/>
      <c r="L7" s="1"/>
      <c r="M7" s="1"/>
      <c r="N7" s="1"/>
    </row>
    <row r="8" spans="1:14" ht="18.75">
      <c r="A8" s="15" t="s">
        <v>2</v>
      </c>
      <c r="B8" s="15" t="s">
        <v>3</v>
      </c>
      <c r="C8" s="15" t="s">
        <v>4</v>
      </c>
      <c r="D8" s="15" t="s">
        <v>5</v>
      </c>
      <c r="E8" s="284" t="s">
        <v>7</v>
      </c>
      <c r="F8" s="285"/>
      <c r="G8" s="286"/>
      <c r="H8" s="20" t="s">
        <v>9</v>
      </c>
      <c r="I8" s="15" t="s">
        <v>11</v>
      </c>
      <c r="J8" s="15" t="s">
        <v>47</v>
      </c>
      <c r="K8" s="1"/>
      <c r="L8" s="1"/>
      <c r="M8" s="1"/>
      <c r="N8" s="1"/>
    </row>
    <row r="9" spans="1:14" ht="18.75">
      <c r="A9" s="16"/>
      <c r="B9" s="16"/>
      <c r="C9" s="16"/>
      <c r="D9" s="16" t="s">
        <v>6</v>
      </c>
      <c r="E9" s="16">
        <v>2559</v>
      </c>
      <c r="F9" s="16">
        <v>2560</v>
      </c>
      <c r="G9" s="16">
        <v>2561</v>
      </c>
      <c r="H9" s="21" t="s">
        <v>10</v>
      </c>
      <c r="I9" s="16" t="s">
        <v>12</v>
      </c>
      <c r="J9" s="16" t="s">
        <v>48</v>
      </c>
      <c r="K9" s="1"/>
      <c r="L9" s="1"/>
      <c r="M9" s="1"/>
      <c r="N9" s="1"/>
    </row>
    <row r="10" spans="1:14" ht="18.75">
      <c r="A10" s="17"/>
      <c r="B10" s="17"/>
      <c r="C10" s="17"/>
      <c r="D10" s="17"/>
      <c r="E10" s="17" t="s">
        <v>8</v>
      </c>
      <c r="F10" s="17" t="s">
        <v>8</v>
      </c>
      <c r="G10" s="17" t="s">
        <v>8</v>
      </c>
      <c r="H10" s="177"/>
      <c r="I10" s="17"/>
      <c r="J10" s="17"/>
      <c r="K10" s="1"/>
      <c r="L10" s="1"/>
      <c r="M10" s="1"/>
      <c r="N10" s="1"/>
    </row>
    <row r="11" spans="1:14" ht="18.75">
      <c r="A11" s="68">
        <v>1</v>
      </c>
      <c r="B11" s="26" t="s">
        <v>452</v>
      </c>
      <c r="C11" s="135" t="s">
        <v>453</v>
      </c>
      <c r="D11" s="7" t="s">
        <v>454</v>
      </c>
      <c r="E11" s="256">
        <v>60000</v>
      </c>
      <c r="F11" s="256">
        <v>60000</v>
      </c>
      <c r="G11" s="136">
        <v>60000</v>
      </c>
      <c r="H11" s="127" t="s">
        <v>487</v>
      </c>
      <c r="I11" s="4" t="s">
        <v>455</v>
      </c>
      <c r="J11" s="138" t="s">
        <v>456</v>
      </c>
      <c r="K11" s="1"/>
      <c r="L11" s="1"/>
      <c r="M11" s="1"/>
      <c r="N11" s="1"/>
    </row>
    <row r="12" spans="1:14" ht="18.75">
      <c r="A12" s="68"/>
      <c r="B12" s="26"/>
      <c r="C12" s="10" t="s">
        <v>457</v>
      </c>
      <c r="D12" s="93" t="s">
        <v>458</v>
      </c>
      <c r="E12" s="102" t="s">
        <v>57</v>
      </c>
      <c r="F12" s="68" t="s">
        <v>57</v>
      </c>
      <c r="G12" s="93" t="s">
        <v>57</v>
      </c>
      <c r="H12" s="27"/>
      <c r="I12" s="27" t="s">
        <v>459</v>
      </c>
      <c r="J12" s="19"/>
      <c r="K12" s="1"/>
      <c r="L12" s="1"/>
      <c r="M12" s="1"/>
      <c r="N12" s="1"/>
    </row>
    <row r="13" spans="1:14" ht="18.75">
      <c r="A13" s="68"/>
      <c r="B13" s="26"/>
      <c r="C13" s="10" t="s">
        <v>460</v>
      </c>
      <c r="D13" s="137" t="s">
        <v>458</v>
      </c>
      <c r="E13" s="81"/>
      <c r="F13" s="26"/>
      <c r="G13" s="26"/>
      <c r="H13" s="27"/>
      <c r="I13" s="27" t="s">
        <v>461</v>
      </c>
      <c r="J13" s="19"/>
      <c r="K13" s="1"/>
      <c r="L13" s="1"/>
      <c r="M13" s="1"/>
      <c r="N13" s="1"/>
    </row>
    <row r="14" spans="1:14" ht="18.75">
      <c r="A14" s="68">
        <v>2</v>
      </c>
      <c r="B14" s="26" t="s">
        <v>470</v>
      </c>
      <c r="C14" s="10" t="s">
        <v>453</v>
      </c>
      <c r="D14" s="7" t="s">
        <v>454</v>
      </c>
      <c r="E14" s="139">
        <v>50000</v>
      </c>
      <c r="F14" s="139">
        <v>50000</v>
      </c>
      <c r="G14" s="136">
        <v>50000</v>
      </c>
      <c r="H14" s="103" t="s">
        <v>487</v>
      </c>
      <c r="I14" s="95" t="s">
        <v>455</v>
      </c>
      <c r="J14" s="141" t="s">
        <v>456</v>
      </c>
      <c r="K14" s="1"/>
      <c r="L14" s="1"/>
      <c r="M14" s="1"/>
      <c r="N14" s="1"/>
    </row>
    <row r="15" spans="1:14" ht="18.75">
      <c r="A15" s="68"/>
      <c r="B15" s="26" t="s">
        <v>469</v>
      </c>
      <c r="C15" s="10" t="s">
        <v>457</v>
      </c>
      <c r="D15" s="140"/>
      <c r="E15" s="93" t="s">
        <v>57</v>
      </c>
      <c r="F15" s="68" t="s">
        <v>57</v>
      </c>
      <c r="G15" s="93" t="s">
        <v>57</v>
      </c>
      <c r="H15" s="27"/>
      <c r="I15" s="27" t="s">
        <v>459</v>
      </c>
      <c r="J15" s="19"/>
      <c r="K15" s="1"/>
      <c r="L15" s="1"/>
      <c r="M15" s="1"/>
      <c r="N15" s="1"/>
    </row>
    <row r="16" spans="1:14" ht="18.75">
      <c r="A16" s="68"/>
      <c r="B16" s="26"/>
      <c r="C16" s="10" t="s">
        <v>460</v>
      </c>
      <c r="D16" s="26"/>
      <c r="E16" s="26"/>
      <c r="F16" s="26"/>
      <c r="G16" s="26"/>
      <c r="H16" s="7"/>
      <c r="I16" s="7" t="s">
        <v>461</v>
      </c>
      <c r="J16" s="19"/>
      <c r="K16" s="1"/>
      <c r="L16" s="1"/>
      <c r="M16" s="1"/>
      <c r="N16" s="1"/>
    </row>
    <row r="17" spans="1:14" ht="18.75">
      <c r="A17" s="68">
        <v>3</v>
      </c>
      <c r="B17" s="26" t="s">
        <v>462</v>
      </c>
      <c r="C17" s="7" t="s">
        <v>463</v>
      </c>
      <c r="D17" s="39" t="s">
        <v>1067</v>
      </c>
      <c r="E17" s="101">
        <v>80000</v>
      </c>
      <c r="F17" s="101">
        <v>80000</v>
      </c>
      <c r="G17" s="101">
        <v>80000</v>
      </c>
      <c r="H17" s="103" t="s">
        <v>487</v>
      </c>
      <c r="I17" s="39" t="s">
        <v>464</v>
      </c>
      <c r="J17" s="141" t="s">
        <v>456</v>
      </c>
      <c r="K17" s="1"/>
      <c r="L17" s="1"/>
      <c r="M17" s="1"/>
      <c r="N17" s="1"/>
    </row>
    <row r="18" spans="1:14" ht="18.75">
      <c r="A18" s="68"/>
      <c r="B18" s="26" t="s">
        <v>1062</v>
      </c>
      <c r="C18" s="10" t="s">
        <v>465</v>
      </c>
      <c r="D18" s="140" t="s">
        <v>1068</v>
      </c>
      <c r="E18" s="68" t="s">
        <v>57</v>
      </c>
      <c r="F18" s="68" t="s">
        <v>57</v>
      </c>
      <c r="G18" s="68" t="s">
        <v>57</v>
      </c>
      <c r="H18" s="27"/>
      <c r="I18" s="27" t="s">
        <v>466</v>
      </c>
      <c r="J18" s="10"/>
      <c r="K18" s="1"/>
      <c r="L18" s="1"/>
      <c r="M18" s="1"/>
      <c r="N18" s="1"/>
    </row>
    <row r="19" spans="1:14" ht="18.75">
      <c r="A19" s="68"/>
      <c r="B19" s="26" t="s">
        <v>1063</v>
      </c>
      <c r="C19" s="26" t="s">
        <v>467</v>
      </c>
      <c r="D19" s="26" t="s">
        <v>1069</v>
      </c>
      <c r="E19" s="26"/>
      <c r="F19" s="26"/>
      <c r="G19" s="26"/>
      <c r="H19" s="27"/>
      <c r="I19" s="27" t="s">
        <v>468</v>
      </c>
      <c r="J19" s="10"/>
      <c r="K19" s="1"/>
      <c r="L19" s="1"/>
      <c r="M19" s="1"/>
      <c r="N19" s="1"/>
    </row>
    <row r="20" spans="1:14" ht="18.75">
      <c r="A20" s="18"/>
      <c r="B20" s="26" t="s">
        <v>1064</v>
      </c>
      <c r="C20" s="18"/>
      <c r="D20" s="27" t="s">
        <v>1071</v>
      </c>
      <c r="E20" s="18"/>
      <c r="F20" s="18"/>
      <c r="G20" s="18"/>
      <c r="H20" s="56"/>
      <c r="I20" s="18"/>
      <c r="J20" s="18"/>
      <c r="K20" s="1"/>
      <c r="L20" s="1"/>
      <c r="M20" s="1"/>
      <c r="N20" s="1"/>
    </row>
    <row r="21" spans="1:14" ht="18.75">
      <c r="A21" s="18"/>
      <c r="B21" s="26" t="s">
        <v>1065</v>
      </c>
      <c r="C21" s="18"/>
      <c r="D21" s="18" t="s">
        <v>1070</v>
      </c>
      <c r="E21" s="18"/>
      <c r="F21" s="18"/>
      <c r="G21" s="18"/>
      <c r="H21" s="56"/>
      <c r="I21" s="18"/>
      <c r="J21" s="18"/>
      <c r="K21" s="1"/>
      <c r="L21" s="1"/>
      <c r="M21" s="1"/>
      <c r="N21" s="1"/>
    </row>
    <row r="22" spans="1:14" ht="18.75">
      <c r="A22" s="18"/>
      <c r="B22" s="10" t="s">
        <v>1066</v>
      </c>
      <c r="C22" s="18"/>
      <c r="D22" s="26" t="s">
        <v>1065</v>
      </c>
      <c r="E22" s="18"/>
      <c r="F22" s="18"/>
      <c r="G22" s="18"/>
      <c r="H22" s="56"/>
      <c r="I22" s="18"/>
      <c r="J22" s="18"/>
      <c r="K22" s="1"/>
      <c r="L22" s="1"/>
      <c r="M22" s="1"/>
      <c r="N22" s="1"/>
    </row>
    <row r="23" spans="1:14" ht="18.75">
      <c r="A23" s="18"/>
      <c r="B23" s="18"/>
      <c r="C23" s="18"/>
      <c r="D23" s="10" t="s">
        <v>1066</v>
      </c>
      <c r="E23" s="18"/>
      <c r="F23" s="18"/>
      <c r="G23" s="18"/>
      <c r="H23" s="56"/>
      <c r="I23" s="18"/>
      <c r="J23" s="18"/>
      <c r="K23" s="1"/>
      <c r="L23" s="1"/>
      <c r="M23" s="1"/>
      <c r="N23" s="1"/>
    </row>
    <row r="24" spans="1:14" ht="18.75">
      <c r="A24" s="106"/>
      <c r="B24" s="106"/>
      <c r="C24" s="106"/>
      <c r="D24" s="106"/>
      <c r="E24" s="106"/>
      <c r="F24" s="106"/>
      <c r="G24" s="106"/>
      <c r="H24" s="188"/>
      <c r="I24" s="106"/>
      <c r="J24" s="24"/>
      <c r="K24" s="1"/>
      <c r="L24" s="1"/>
      <c r="M24" s="1"/>
      <c r="N24" s="1"/>
    </row>
    <row r="25" spans="1:14" ht="18.75">
      <c r="A25" s="30"/>
      <c r="B25" s="30"/>
      <c r="C25" s="30"/>
      <c r="D25" s="30"/>
      <c r="E25" s="30"/>
      <c r="F25" s="30"/>
      <c r="G25" s="30"/>
      <c r="H25" s="87"/>
      <c r="I25" s="30"/>
      <c r="J25" s="30"/>
      <c r="K25" s="1"/>
      <c r="L25" s="1"/>
      <c r="M25" s="1"/>
      <c r="N25" s="1"/>
    </row>
    <row r="26" spans="1:14" ht="18.75">
      <c r="A26" s="283" t="s">
        <v>0</v>
      </c>
      <c r="B26" s="283"/>
      <c r="C26" s="283"/>
      <c r="D26" s="283"/>
      <c r="E26" s="283"/>
      <c r="F26" s="283"/>
      <c r="G26" s="283"/>
      <c r="H26" s="283"/>
      <c r="I26" s="283"/>
      <c r="J26" s="283"/>
      <c r="K26" s="1"/>
      <c r="L26" s="1"/>
      <c r="M26" s="1"/>
      <c r="N26" s="1"/>
    </row>
    <row r="27" spans="1:14" ht="18.75">
      <c r="A27" s="283" t="s">
        <v>844</v>
      </c>
      <c r="B27" s="283"/>
      <c r="C27" s="283"/>
      <c r="D27" s="283"/>
      <c r="E27" s="283"/>
      <c r="F27" s="283"/>
      <c r="G27" s="283"/>
      <c r="H27" s="283"/>
      <c r="I27" s="283"/>
      <c r="J27" s="283"/>
      <c r="K27" s="1"/>
      <c r="L27" s="1"/>
      <c r="M27" s="1"/>
      <c r="N27" s="1"/>
    </row>
    <row r="28" spans="1:14" ht="18.75">
      <c r="A28" s="283" t="s">
        <v>1</v>
      </c>
      <c r="B28" s="283"/>
      <c r="C28" s="283"/>
      <c r="D28" s="283"/>
      <c r="E28" s="283"/>
      <c r="F28" s="283"/>
      <c r="G28" s="283"/>
      <c r="H28" s="283"/>
      <c r="I28" s="283"/>
      <c r="J28" s="283"/>
      <c r="K28" s="1"/>
      <c r="L28" s="1"/>
      <c r="M28" s="1"/>
      <c r="N28" s="1"/>
    </row>
    <row r="29" spans="1:14" ht="18.75">
      <c r="A29" s="1" t="s">
        <v>780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75">
      <c r="A30" s="1" t="s">
        <v>781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.75">
      <c r="A31" s="3" t="s">
        <v>451</v>
      </c>
      <c r="B31" s="3"/>
      <c r="C31" s="3"/>
      <c r="D31" s="3"/>
      <c r="E31" s="3"/>
      <c r="F31" s="3"/>
      <c r="G31" s="3"/>
      <c r="H31" s="3"/>
      <c r="I31" s="3"/>
      <c r="J31" s="1"/>
      <c r="K31" s="1"/>
      <c r="L31" s="1"/>
      <c r="M31" s="1"/>
      <c r="N31" s="1"/>
    </row>
    <row r="32" spans="1:14" ht="18.75">
      <c r="A32" s="3" t="s">
        <v>864</v>
      </c>
      <c r="B32" s="3"/>
      <c r="C32" s="3"/>
      <c r="D32" s="3"/>
      <c r="E32" s="3"/>
      <c r="F32" s="3"/>
      <c r="G32" s="3"/>
      <c r="H32" s="3"/>
      <c r="I32" s="3"/>
      <c r="J32" s="1"/>
      <c r="K32" s="1"/>
      <c r="L32" s="1"/>
      <c r="M32" s="1"/>
      <c r="N32" s="1"/>
    </row>
    <row r="33" spans="1:14" ht="18.75">
      <c r="A33" s="15" t="s">
        <v>2</v>
      </c>
      <c r="B33" s="15" t="s">
        <v>3</v>
      </c>
      <c r="C33" s="15" t="s">
        <v>4</v>
      </c>
      <c r="D33" s="15" t="s">
        <v>5</v>
      </c>
      <c r="E33" s="284" t="s">
        <v>7</v>
      </c>
      <c r="F33" s="285"/>
      <c r="G33" s="286"/>
      <c r="H33" s="20" t="s">
        <v>9</v>
      </c>
      <c r="I33" s="15" t="s">
        <v>11</v>
      </c>
      <c r="J33" s="15" t="s">
        <v>47</v>
      </c>
      <c r="K33" s="1"/>
      <c r="L33" s="1"/>
      <c r="M33" s="1"/>
      <c r="N33" s="1"/>
    </row>
    <row r="34" spans="1:14" ht="18.75">
      <c r="A34" s="16"/>
      <c r="B34" s="16"/>
      <c r="C34" s="16"/>
      <c r="D34" s="16" t="s">
        <v>6</v>
      </c>
      <c r="E34" s="16">
        <v>2559</v>
      </c>
      <c r="F34" s="16">
        <v>2560</v>
      </c>
      <c r="G34" s="16">
        <v>2561</v>
      </c>
      <c r="H34" s="21" t="s">
        <v>10</v>
      </c>
      <c r="I34" s="16" t="s">
        <v>12</v>
      </c>
      <c r="J34" s="16" t="s">
        <v>48</v>
      </c>
      <c r="K34" s="1"/>
      <c r="L34" s="1"/>
      <c r="M34" s="1"/>
      <c r="N34" s="1"/>
    </row>
    <row r="35" spans="1:10" ht="18.75">
      <c r="A35" s="17"/>
      <c r="B35" s="17"/>
      <c r="C35" s="17"/>
      <c r="D35" s="17"/>
      <c r="E35" s="17" t="s">
        <v>8</v>
      </c>
      <c r="F35" s="17" t="s">
        <v>8</v>
      </c>
      <c r="G35" s="17" t="s">
        <v>8</v>
      </c>
      <c r="H35" s="177"/>
      <c r="I35" s="17"/>
      <c r="J35" s="17"/>
    </row>
    <row r="36" spans="1:10" ht="18.75">
      <c r="A36" s="68">
        <v>4</v>
      </c>
      <c r="B36" s="26" t="s">
        <v>481</v>
      </c>
      <c r="C36" s="27" t="s">
        <v>471</v>
      </c>
      <c r="D36" s="27" t="s">
        <v>472</v>
      </c>
      <c r="E36" s="101">
        <v>5000</v>
      </c>
      <c r="F36" s="101">
        <v>5000</v>
      </c>
      <c r="G36" s="101">
        <v>5000</v>
      </c>
      <c r="H36" s="123" t="s">
        <v>484</v>
      </c>
      <c r="I36" s="27" t="s">
        <v>473</v>
      </c>
      <c r="J36" s="11" t="s">
        <v>95</v>
      </c>
    </row>
    <row r="37" spans="1:10" ht="18.75">
      <c r="A37" s="68"/>
      <c r="B37" s="26" t="s">
        <v>482</v>
      </c>
      <c r="C37" s="27" t="s">
        <v>474</v>
      </c>
      <c r="D37" s="27" t="s">
        <v>475</v>
      </c>
      <c r="E37" s="68" t="s">
        <v>57</v>
      </c>
      <c r="F37" s="68" t="s">
        <v>57</v>
      </c>
      <c r="G37" s="68" t="s">
        <v>57</v>
      </c>
      <c r="H37" s="27" t="s">
        <v>486</v>
      </c>
      <c r="I37" s="27" t="s">
        <v>476</v>
      </c>
      <c r="J37" s="126" t="s">
        <v>96</v>
      </c>
    </row>
    <row r="38" spans="1:10" ht="18.75">
      <c r="A38" s="68"/>
      <c r="B38" s="26" t="s">
        <v>1178</v>
      </c>
      <c r="C38" s="27" t="s">
        <v>477</v>
      </c>
      <c r="D38" s="27" t="s">
        <v>865</v>
      </c>
      <c r="E38" s="26"/>
      <c r="F38" s="26"/>
      <c r="G38" s="26"/>
      <c r="H38" s="7" t="s">
        <v>485</v>
      </c>
      <c r="I38" s="27" t="s">
        <v>478</v>
      </c>
      <c r="J38" s="9"/>
    </row>
    <row r="39" spans="1:10" ht="18.75">
      <c r="A39" s="68"/>
      <c r="B39" s="26" t="s">
        <v>483</v>
      </c>
      <c r="C39" s="27" t="s">
        <v>1135</v>
      </c>
      <c r="D39" s="27"/>
      <c r="E39" s="101"/>
      <c r="F39" s="101"/>
      <c r="G39" s="101"/>
      <c r="H39" s="27"/>
      <c r="I39" s="27" t="s">
        <v>479</v>
      </c>
      <c r="J39" s="19"/>
    </row>
    <row r="40" spans="1:10" ht="18.75">
      <c r="A40" s="68"/>
      <c r="B40" s="26" t="s">
        <v>1179</v>
      </c>
      <c r="C40" s="27" t="s">
        <v>1136</v>
      </c>
      <c r="D40" s="27"/>
      <c r="E40" s="101"/>
      <c r="F40" s="101"/>
      <c r="G40" s="101"/>
      <c r="H40" s="27"/>
      <c r="I40" s="27" t="s">
        <v>480</v>
      </c>
      <c r="J40" s="29"/>
    </row>
    <row r="41" spans="1:10" ht="18.75">
      <c r="A41" s="93">
        <v>5</v>
      </c>
      <c r="B41" s="26" t="s">
        <v>1032</v>
      </c>
      <c r="C41" s="7" t="s">
        <v>471</v>
      </c>
      <c r="D41" s="27" t="s">
        <v>472</v>
      </c>
      <c r="E41" s="101">
        <v>5000</v>
      </c>
      <c r="F41" s="101">
        <v>5000</v>
      </c>
      <c r="G41" s="101">
        <v>5000</v>
      </c>
      <c r="H41" s="123" t="s">
        <v>484</v>
      </c>
      <c r="I41" s="7" t="s">
        <v>473</v>
      </c>
      <c r="J41" s="97" t="s">
        <v>95</v>
      </c>
    </row>
    <row r="42" spans="1:10" ht="18.75">
      <c r="A42" s="10"/>
      <c r="B42" s="26" t="s">
        <v>1033</v>
      </c>
      <c r="C42" s="7" t="s">
        <v>474</v>
      </c>
      <c r="D42" s="27" t="s">
        <v>475</v>
      </c>
      <c r="E42" s="68" t="s">
        <v>57</v>
      </c>
      <c r="F42" s="68" t="s">
        <v>57</v>
      </c>
      <c r="G42" s="68" t="s">
        <v>57</v>
      </c>
      <c r="H42" s="27" t="s">
        <v>486</v>
      </c>
      <c r="I42" s="7" t="s">
        <v>476</v>
      </c>
      <c r="J42" s="126" t="s">
        <v>96</v>
      </c>
    </row>
    <row r="43" spans="1:10" ht="18.75">
      <c r="A43" s="10"/>
      <c r="B43" s="143" t="s">
        <v>1034</v>
      </c>
      <c r="C43" s="7" t="s">
        <v>477</v>
      </c>
      <c r="D43" s="27" t="s">
        <v>866</v>
      </c>
      <c r="E43" s="26"/>
      <c r="F43" s="26"/>
      <c r="G43" s="26"/>
      <c r="H43" s="7" t="s">
        <v>485</v>
      </c>
      <c r="I43" s="7" t="s">
        <v>478</v>
      </c>
      <c r="J43" s="9"/>
    </row>
    <row r="44" spans="1:10" ht="18.75">
      <c r="A44" s="93"/>
      <c r="B44" s="143" t="s">
        <v>1180</v>
      </c>
      <c r="C44" s="7" t="s">
        <v>1135</v>
      </c>
      <c r="D44" s="7"/>
      <c r="E44" s="139"/>
      <c r="F44" s="101"/>
      <c r="G44" s="101"/>
      <c r="H44" s="7"/>
      <c r="I44" s="7" t="s">
        <v>479</v>
      </c>
      <c r="J44" s="19"/>
    </row>
    <row r="45" spans="1:10" ht="18.75">
      <c r="A45" s="93"/>
      <c r="B45" s="26"/>
      <c r="C45" s="27" t="s">
        <v>1136</v>
      </c>
      <c r="D45" s="7"/>
      <c r="E45" s="139"/>
      <c r="F45" s="101"/>
      <c r="G45" s="101"/>
      <c r="H45" s="7"/>
      <c r="I45" s="7" t="s">
        <v>480</v>
      </c>
      <c r="J45" s="29"/>
    </row>
    <row r="46" spans="1:10" ht="18.75">
      <c r="A46" s="18"/>
      <c r="B46" s="18"/>
      <c r="C46" s="14"/>
      <c r="D46" s="7"/>
      <c r="E46" s="23"/>
      <c r="F46" s="18"/>
      <c r="G46" s="18"/>
      <c r="H46" s="56"/>
      <c r="I46" s="18"/>
      <c r="J46" s="18"/>
    </row>
    <row r="47" spans="1:10" ht="18.75">
      <c r="A47" s="18"/>
      <c r="B47" s="18"/>
      <c r="C47" s="18"/>
      <c r="D47" s="18"/>
      <c r="E47" s="18"/>
      <c r="F47" s="18"/>
      <c r="G47" s="18"/>
      <c r="H47" s="56"/>
      <c r="I47" s="18"/>
      <c r="J47" s="18"/>
    </row>
    <row r="48" spans="1:10" ht="18.75">
      <c r="A48" s="18"/>
      <c r="B48" s="18"/>
      <c r="C48" s="18"/>
      <c r="D48" s="18"/>
      <c r="E48" s="18"/>
      <c r="F48" s="18"/>
      <c r="G48" s="18"/>
      <c r="H48" s="56"/>
      <c r="I48" s="18"/>
      <c r="J48" s="18"/>
    </row>
    <row r="49" spans="1:10" ht="18.75">
      <c r="A49" s="65"/>
      <c r="B49" s="65"/>
      <c r="C49" s="65"/>
      <c r="D49" s="65"/>
      <c r="E49" s="65"/>
      <c r="F49" s="65"/>
      <c r="G49" s="65"/>
      <c r="H49" s="180"/>
      <c r="I49" s="65"/>
      <c r="J49" s="65"/>
    </row>
    <row r="50" spans="1:10" ht="18.75">
      <c r="A50" s="30"/>
      <c r="B50" s="30"/>
      <c r="C50" s="30"/>
      <c r="D50" s="30"/>
      <c r="E50" s="30"/>
      <c r="F50" s="30"/>
      <c r="G50" s="30"/>
      <c r="H50" s="87"/>
      <c r="I50" s="30"/>
      <c r="J50" s="30"/>
    </row>
    <row r="51" spans="1:10" ht="18.75">
      <c r="A51" s="283" t="s">
        <v>0</v>
      </c>
      <c r="B51" s="283"/>
      <c r="C51" s="283"/>
      <c r="D51" s="283"/>
      <c r="E51" s="283"/>
      <c r="F51" s="283"/>
      <c r="G51" s="283"/>
      <c r="H51" s="283"/>
      <c r="I51" s="283"/>
      <c r="J51" s="283"/>
    </row>
    <row r="52" spans="1:10" ht="18.75">
      <c r="A52" s="283" t="s">
        <v>844</v>
      </c>
      <c r="B52" s="283"/>
      <c r="C52" s="283"/>
      <c r="D52" s="283"/>
      <c r="E52" s="283"/>
      <c r="F52" s="283"/>
      <c r="G52" s="283"/>
      <c r="H52" s="283"/>
      <c r="I52" s="283"/>
      <c r="J52" s="283"/>
    </row>
    <row r="53" spans="1:10" ht="18.75">
      <c r="A53" s="283" t="s">
        <v>1</v>
      </c>
      <c r="B53" s="283"/>
      <c r="C53" s="283"/>
      <c r="D53" s="283"/>
      <c r="E53" s="283"/>
      <c r="F53" s="283"/>
      <c r="G53" s="283"/>
      <c r="H53" s="283"/>
      <c r="I53" s="283"/>
      <c r="J53" s="283"/>
    </row>
    <row r="54" spans="1:10" ht="18.75">
      <c r="A54" s="1" t="s">
        <v>780</v>
      </c>
      <c r="B54" s="1"/>
      <c r="C54" s="1"/>
      <c r="D54" s="1"/>
      <c r="E54" s="1"/>
      <c r="F54" s="1"/>
      <c r="G54" s="1"/>
      <c r="H54" s="1"/>
      <c r="I54" s="1"/>
      <c r="J54" s="1"/>
    </row>
    <row r="55" spans="1:10" ht="18.75">
      <c r="A55" s="1" t="s">
        <v>781</v>
      </c>
      <c r="B55" s="1"/>
      <c r="C55" s="1"/>
      <c r="D55" s="1"/>
      <c r="E55" s="1"/>
      <c r="F55" s="1"/>
      <c r="G55" s="1"/>
      <c r="H55" s="1"/>
      <c r="I55" s="1"/>
      <c r="J55" s="1"/>
    </row>
    <row r="56" spans="1:10" ht="18.75">
      <c r="A56" s="3" t="s">
        <v>451</v>
      </c>
      <c r="B56" s="3"/>
      <c r="C56" s="3"/>
      <c r="D56" s="3"/>
      <c r="E56" s="3"/>
      <c r="F56" s="3"/>
      <c r="G56" s="3"/>
      <c r="H56" s="3"/>
      <c r="I56" s="3"/>
      <c r="J56" s="1"/>
    </row>
    <row r="57" spans="1:10" ht="18.75">
      <c r="A57" s="100" t="s">
        <v>864</v>
      </c>
      <c r="B57" s="100"/>
      <c r="C57" s="100"/>
      <c r="D57" s="100"/>
      <c r="E57" s="100"/>
      <c r="F57" s="100"/>
      <c r="G57" s="100"/>
      <c r="H57" s="100"/>
      <c r="I57" s="100"/>
      <c r="J57" s="2"/>
    </row>
    <row r="58" spans="1:10" ht="18.75">
      <c r="A58" s="16" t="s">
        <v>2</v>
      </c>
      <c r="B58" s="16" t="s">
        <v>3</v>
      </c>
      <c r="C58" s="16" t="s">
        <v>4</v>
      </c>
      <c r="D58" s="16" t="s">
        <v>5</v>
      </c>
      <c r="E58" s="288" t="s">
        <v>7</v>
      </c>
      <c r="F58" s="289"/>
      <c r="G58" s="290"/>
      <c r="H58" s="21" t="s">
        <v>9</v>
      </c>
      <c r="I58" s="16" t="s">
        <v>11</v>
      </c>
      <c r="J58" s="16" t="s">
        <v>47</v>
      </c>
    </row>
    <row r="59" spans="1:10" ht="18.75">
      <c r="A59" s="16"/>
      <c r="B59" s="16"/>
      <c r="C59" s="16"/>
      <c r="D59" s="16" t="s">
        <v>6</v>
      </c>
      <c r="E59" s="16">
        <v>2559</v>
      </c>
      <c r="F59" s="16">
        <v>2560</v>
      </c>
      <c r="G59" s="16">
        <v>2561</v>
      </c>
      <c r="H59" s="21" t="s">
        <v>10</v>
      </c>
      <c r="I59" s="16" t="s">
        <v>12</v>
      </c>
      <c r="J59" s="16" t="s">
        <v>48</v>
      </c>
    </row>
    <row r="60" spans="1:10" ht="18.75">
      <c r="A60" s="17"/>
      <c r="B60" s="17"/>
      <c r="C60" s="17"/>
      <c r="D60" s="17"/>
      <c r="E60" s="17" t="s">
        <v>8</v>
      </c>
      <c r="F60" s="17" t="s">
        <v>8</v>
      </c>
      <c r="G60" s="17" t="s">
        <v>8</v>
      </c>
      <c r="H60" s="215"/>
      <c r="I60" s="17"/>
      <c r="J60" s="17"/>
    </row>
    <row r="61" spans="1:10" ht="18.75">
      <c r="A61" s="93">
        <v>6</v>
      </c>
      <c r="B61" s="27" t="s">
        <v>1035</v>
      </c>
      <c r="C61" s="40" t="s">
        <v>488</v>
      </c>
      <c r="D61" s="27" t="s">
        <v>472</v>
      </c>
      <c r="E61" s="139">
        <v>15000</v>
      </c>
      <c r="F61" s="139">
        <v>15000</v>
      </c>
      <c r="G61" s="101">
        <v>15000</v>
      </c>
      <c r="H61" s="103" t="s">
        <v>487</v>
      </c>
      <c r="I61" s="7" t="s">
        <v>489</v>
      </c>
      <c r="J61" s="126" t="s">
        <v>95</v>
      </c>
    </row>
    <row r="62" spans="1:10" ht="18.75">
      <c r="A62" s="93"/>
      <c r="B62" s="27" t="s">
        <v>1036</v>
      </c>
      <c r="C62" s="40" t="s">
        <v>1037</v>
      </c>
      <c r="D62" s="27" t="s">
        <v>490</v>
      </c>
      <c r="E62" s="93" t="s">
        <v>57</v>
      </c>
      <c r="F62" s="93" t="s">
        <v>57</v>
      </c>
      <c r="G62" s="68" t="s">
        <v>57</v>
      </c>
      <c r="H62" s="123"/>
      <c r="I62" s="7" t="s">
        <v>491</v>
      </c>
      <c r="J62" s="29" t="s">
        <v>96</v>
      </c>
    </row>
    <row r="63" spans="1:10" ht="18.75">
      <c r="A63" s="93"/>
      <c r="B63" s="27" t="s">
        <v>1181</v>
      </c>
      <c r="C63" s="40" t="s">
        <v>492</v>
      </c>
      <c r="D63" s="27" t="s">
        <v>493</v>
      </c>
      <c r="E63" s="68"/>
      <c r="F63" s="68"/>
      <c r="G63" s="68"/>
      <c r="H63" s="27"/>
      <c r="I63" s="7" t="s">
        <v>494</v>
      </c>
      <c r="J63" s="29"/>
    </row>
    <row r="64" spans="1:10" ht="18.75">
      <c r="A64" s="26"/>
      <c r="B64" s="26"/>
      <c r="C64" s="40" t="s">
        <v>495</v>
      </c>
      <c r="D64" s="27" t="s">
        <v>496</v>
      </c>
      <c r="E64" s="68"/>
      <c r="F64" s="26"/>
      <c r="G64" s="26"/>
      <c r="H64" s="7"/>
      <c r="I64" s="7" t="s">
        <v>364</v>
      </c>
      <c r="J64" s="19"/>
    </row>
    <row r="65" spans="1:10" ht="18.75">
      <c r="A65" s="26"/>
      <c r="B65" s="27"/>
      <c r="C65" s="27" t="s">
        <v>497</v>
      </c>
      <c r="D65" s="47" t="s">
        <v>498</v>
      </c>
      <c r="E65" s="81"/>
      <c r="F65" s="26"/>
      <c r="G65" s="26"/>
      <c r="H65" s="7"/>
      <c r="I65" s="7" t="s">
        <v>499</v>
      </c>
      <c r="J65" s="19"/>
    </row>
    <row r="66" spans="1:10" ht="18.75">
      <c r="A66" s="26"/>
      <c r="B66" s="26"/>
      <c r="C66" s="27" t="s">
        <v>500</v>
      </c>
      <c r="D66" s="40"/>
      <c r="E66" s="26"/>
      <c r="F66" s="26"/>
      <c r="G66" s="26"/>
      <c r="H66" s="7"/>
      <c r="I66" s="7" t="s">
        <v>501</v>
      </c>
      <c r="J66" s="10"/>
    </row>
    <row r="67" spans="1:10" ht="18.75">
      <c r="A67" s="93">
        <v>7</v>
      </c>
      <c r="B67" s="7" t="s">
        <v>518</v>
      </c>
      <c r="C67" s="39" t="s">
        <v>502</v>
      </c>
      <c r="D67" s="27" t="s">
        <v>503</v>
      </c>
      <c r="E67" s="139">
        <v>10000</v>
      </c>
      <c r="F67" s="139">
        <v>10000</v>
      </c>
      <c r="G67" s="139">
        <v>10000</v>
      </c>
      <c r="H67" s="103" t="s">
        <v>487</v>
      </c>
      <c r="I67" s="27" t="s">
        <v>504</v>
      </c>
      <c r="J67" s="11" t="s">
        <v>95</v>
      </c>
    </row>
    <row r="68" spans="1:10" ht="18.75">
      <c r="A68" s="93"/>
      <c r="B68" s="27" t="s">
        <v>517</v>
      </c>
      <c r="C68" s="27" t="s">
        <v>505</v>
      </c>
      <c r="D68" s="40" t="s">
        <v>506</v>
      </c>
      <c r="E68" s="93" t="s">
        <v>57</v>
      </c>
      <c r="F68" s="93" t="s">
        <v>57</v>
      </c>
      <c r="G68" s="93" t="s">
        <v>57</v>
      </c>
      <c r="H68" s="27"/>
      <c r="I68" s="27" t="s">
        <v>507</v>
      </c>
      <c r="J68" s="11" t="s">
        <v>508</v>
      </c>
    </row>
    <row r="69" spans="1:10" ht="18.75">
      <c r="A69" s="93"/>
      <c r="B69" s="27"/>
      <c r="C69" s="40" t="s">
        <v>509</v>
      </c>
      <c r="D69" s="27"/>
      <c r="E69" s="93"/>
      <c r="F69" s="26"/>
      <c r="G69" s="26"/>
      <c r="H69" s="27"/>
      <c r="I69" s="27" t="s">
        <v>510</v>
      </c>
      <c r="J69" s="11" t="s">
        <v>506</v>
      </c>
    </row>
    <row r="70" spans="1:10" ht="18.75">
      <c r="A70" s="93"/>
      <c r="B70" s="26"/>
      <c r="C70" s="27" t="s">
        <v>511</v>
      </c>
      <c r="D70" s="27"/>
      <c r="E70" s="93"/>
      <c r="F70" s="93"/>
      <c r="G70" s="93"/>
      <c r="H70" s="9"/>
      <c r="I70" s="9" t="s">
        <v>455</v>
      </c>
      <c r="J70" s="11" t="s">
        <v>129</v>
      </c>
    </row>
    <row r="71" spans="1:10" ht="18.75">
      <c r="A71" s="93"/>
      <c r="B71" s="27"/>
      <c r="C71" s="27" t="s">
        <v>512</v>
      </c>
      <c r="D71" s="34"/>
      <c r="E71" s="93"/>
      <c r="F71" s="93"/>
      <c r="G71" s="93"/>
      <c r="H71" s="9"/>
      <c r="I71" s="9" t="s">
        <v>513</v>
      </c>
      <c r="J71" s="9"/>
    </row>
    <row r="72" spans="1:10" ht="18.75">
      <c r="A72" s="93"/>
      <c r="B72" s="7"/>
      <c r="C72" s="39" t="s">
        <v>514</v>
      </c>
      <c r="D72" s="27"/>
      <c r="E72" s="10"/>
      <c r="F72" s="26"/>
      <c r="G72" s="26"/>
      <c r="H72" s="9"/>
      <c r="I72" s="9" t="s">
        <v>461</v>
      </c>
      <c r="J72" s="10"/>
    </row>
    <row r="73" spans="1:10" ht="18.75">
      <c r="A73" s="68"/>
      <c r="B73" s="7"/>
      <c r="C73" s="7" t="s">
        <v>515</v>
      </c>
      <c r="D73" s="7"/>
      <c r="E73" s="93"/>
      <c r="F73" s="93"/>
      <c r="G73" s="93"/>
      <c r="H73" s="7"/>
      <c r="I73" s="9"/>
      <c r="J73" s="18"/>
    </row>
    <row r="74" spans="1:10" ht="18.75">
      <c r="A74" s="93"/>
      <c r="B74" s="27"/>
      <c r="C74" s="27" t="s">
        <v>516</v>
      </c>
      <c r="D74" s="40"/>
      <c r="E74" s="93"/>
      <c r="F74" s="93"/>
      <c r="G74" s="93"/>
      <c r="H74" s="27"/>
      <c r="I74" s="9"/>
      <c r="J74" s="18"/>
    </row>
    <row r="75" spans="1:10" ht="18.75" customHeight="1">
      <c r="A75" s="24"/>
      <c r="B75" s="24"/>
      <c r="C75" s="24"/>
      <c r="D75" s="24"/>
      <c r="E75" s="24"/>
      <c r="F75" s="24"/>
      <c r="G75" s="24"/>
      <c r="H75" s="24"/>
      <c r="I75" s="187"/>
      <c r="J75" s="24"/>
    </row>
    <row r="76" spans="1:10" ht="14.25" customHeight="1">
      <c r="A76" s="83"/>
      <c r="B76" s="83"/>
      <c r="C76" s="83"/>
      <c r="D76" s="83"/>
      <c r="E76" s="83"/>
      <c r="F76" s="83"/>
      <c r="G76" s="83"/>
      <c r="H76" s="83"/>
      <c r="I76" s="83"/>
      <c r="J76" s="83"/>
    </row>
    <row r="77" spans="1:10" ht="18.75">
      <c r="A77" s="283" t="s">
        <v>0</v>
      </c>
      <c r="B77" s="283"/>
      <c r="C77" s="283"/>
      <c r="D77" s="283"/>
      <c r="E77" s="283"/>
      <c r="F77" s="283"/>
      <c r="G77" s="283"/>
      <c r="H77" s="283"/>
      <c r="I77" s="283"/>
      <c r="J77" s="283"/>
    </row>
    <row r="78" spans="1:10" ht="18.75">
      <c r="A78" s="283" t="s">
        <v>844</v>
      </c>
      <c r="B78" s="283"/>
      <c r="C78" s="283"/>
      <c r="D78" s="283"/>
      <c r="E78" s="283"/>
      <c r="F78" s="283"/>
      <c r="G78" s="283"/>
      <c r="H78" s="283"/>
      <c r="I78" s="283"/>
      <c r="J78" s="283"/>
    </row>
    <row r="79" spans="1:10" ht="18.75">
      <c r="A79" s="283" t="s">
        <v>1</v>
      </c>
      <c r="B79" s="283"/>
      <c r="C79" s="283"/>
      <c r="D79" s="283"/>
      <c r="E79" s="283"/>
      <c r="F79" s="283"/>
      <c r="G79" s="283"/>
      <c r="H79" s="283"/>
      <c r="I79" s="283"/>
      <c r="J79" s="283"/>
    </row>
    <row r="80" spans="1:10" ht="18.75">
      <c r="A80" s="1" t="s">
        <v>780</v>
      </c>
      <c r="B80" s="1"/>
      <c r="C80" s="1"/>
      <c r="D80" s="1"/>
      <c r="E80" s="1"/>
      <c r="F80" s="1"/>
      <c r="G80" s="1"/>
      <c r="H80" s="1"/>
      <c r="I80" s="1"/>
      <c r="J80" s="1"/>
    </row>
    <row r="81" spans="1:10" ht="18.75">
      <c r="A81" s="1" t="s">
        <v>781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ht="18.75">
      <c r="A82" s="3" t="s">
        <v>451</v>
      </c>
      <c r="B82" s="3"/>
      <c r="C82" s="3"/>
      <c r="D82" s="3"/>
      <c r="E82" s="3"/>
      <c r="F82" s="3"/>
      <c r="G82" s="3"/>
      <c r="H82" s="3"/>
      <c r="I82" s="3"/>
      <c r="J82" s="1"/>
    </row>
    <row r="83" spans="1:10" ht="18.75">
      <c r="A83" s="3" t="s">
        <v>864</v>
      </c>
      <c r="B83" s="3"/>
      <c r="C83" s="3"/>
      <c r="D83" s="3"/>
      <c r="E83" s="3"/>
      <c r="F83" s="3"/>
      <c r="G83" s="3"/>
      <c r="H83" s="3"/>
      <c r="I83" s="3"/>
      <c r="J83" s="1"/>
    </row>
    <row r="84" spans="1:10" ht="18.75">
      <c r="A84" s="81"/>
      <c r="B84" s="81"/>
      <c r="C84" s="81"/>
      <c r="D84" s="81"/>
      <c r="E84" s="81"/>
      <c r="F84" s="81"/>
      <c r="G84" s="81"/>
      <c r="H84" s="81"/>
      <c r="I84" s="81"/>
      <c r="J84" s="30"/>
    </row>
    <row r="85" spans="1:10" ht="18.75">
      <c r="A85" s="15" t="s">
        <v>2</v>
      </c>
      <c r="B85" s="15" t="s">
        <v>3</v>
      </c>
      <c r="C85" s="15" t="s">
        <v>4</v>
      </c>
      <c r="D85" s="15" t="s">
        <v>5</v>
      </c>
      <c r="E85" s="284" t="s">
        <v>7</v>
      </c>
      <c r="F85" s="285"/>
      <c r="G85" s="286"/>
      <c r="H85" s="20" t="s">
        <v>9</v>
      </c>
      <c r="I85" s="15" t="s">
        <v>11</v>
      </c>
      <c r="J85" s="15" t="s">
        <v>47</v>
      </c>
    </row>
    <row r="86" spans="1:10" ht="18.75">
      <c r="A86" s="16"/>
      <c r="B86" s="16"/>
      <c r="C86" s="16"/>
      <c r="D86" s="16" t="s">
        <v>6</v>
      </c>
      <c r="E86" s="16">
        <v>2559</v>
      </c>
      <c r="F86" s="16">
        <v>2560</v>
      </c>
      <c r="G86" s="16">
        <v>2561</v>
      </c>
      <c r="H86" s="21" t="s">
        <v>10</v>
      </c>
      <c r="I86" s="16" t="s">
        <v>12</v>
      </c>
      <c r="J86" s="16" t="s">
        <v>48</v>
      </c>
    </row>
    <row r="87" spans="1:10" ht="18.75">
      <c r="A87" s="17"/>
      <c r="B87" s="17"/>
      <c r="C87" s="17"/>
      <c r="D87" s="17"/>
      <c r="E87" s="17" t="s">
        <v>8</v>
      </c>
      <c r="F87" s="17" t="s">
        <v>8</v>
      </c>
      <c r="G87" s="17" t="s">
        <v>8</v>
      </c>
      <c r="H87" s="171"/>
      <c r="I87" s="17"/>
      <c r="J87" s="17"/>
    </row>
    <row r="88" spans="1:10" ht="18.75">
      <c r="A88" s="93"/>
      <c r="B88" s="7"/>
      <c r="C88" s="39"/>
      <c r="D88" s="27"/>
      <c r="E88" s="31"/>
      <c r="F88" s="31"/>
      <c r="G88" s="31"/>
      <c r="H88" s="103"/>
      <c r="I88" s="27"/>
      <c r="J88" s="11"/>
    </row>
    <row r="89" spans="1:10" ht="18.75">
      <c r="A89" s="93"/>
      <c r="B89" s="27"/>
      <c r="C89" s="27"/>
      <c r="D89" s="40"/>
      <c r="E89" s="31"/>
      <c r="F89" s="31"/>
      <c r="G89" s="31"/>
      <c r="H89" s="27"/>
      <c r="I89" s="27"/>
      <c r="J89" s="11"/>
    </row>
    <row r="90" spans="1:10" ht="18.75">
      <c r="A90" s="93"/>
      <c r="B90" s="27"/>
      <c r="C90" s="40"/>
      <c r="D90" s="27"/>
      <c r="E90" s="31"/>
      <c r="F90" s="128"/>
      <c r="G90" s="128"/>
      <c r="H90" s="27"/>
      <c r="I90" s="27"/>
      <c r="J90" s="11"/>
    </row>
    <row r="91" spans="1:10" ht="18.75">
      <c r="A91" s="93"/>
      <c r="B91" s="26"/>
      <c r="C91" s="27"/>
      <c r="D91" s="27"/>
      <c r="E91" s="93"/>
      <c r="F91" s="93"/>
      <c r="G91" s="93"/>
      <c r="H91" s="9"/>
      <c r="I91" s="9"/>
      <c r="J91" s="11"/>
    </row>
    <row r="92" spans="1:10" ht="18.75">
      <c r="A92" s="93"/>
      <c r="B92" s="27"/>
      <c r="C92" s="27"/>
      <c r="D92" s="34"/>
      <c r="E92" s="93"/>
      <c r="F92" s="93"/>
      <c r="G92" s="93"/>
      <c r="H92" s="9"/>
      <c r="I92" s="9"/>
      <c r="J92" s="9"/>
    </row>
    <row r="93" spans="1:10" ht="18.75">
      <c r="A93" s="93"/>
      <c r="B93" s="7"/>
      <c r="C93" s="39"/>
      <c r="D93" s="27"/>
      <c r="E93" s="10"/>
      <c r="F93" s="26"/>
      <c r="G93" s="26"/>
      <c r="H93" s="9"/>
      <c r="I93" s="9"/>
      <c r="J93" s="10"/>
    </row>
    <row r="94" spans="1:10" ht="18.75">
      <c r="A94" s="68"/>
      <c r="B94" s="7"/>
      <c r="C94" s="7"/>
      <c r="D94" s="7"/>
      <c r="E94" s="93"/>
      <c r="F94" s="93"/>
      <c r="G94" s="93"/>
      <c r="H94" s="7"/>
      <c r="I94" s="9"/>
      <c r="J94" s="18"/>
    </row>
    <row r="95" spans="1:10" ht="18.75">
      <c r="A95" s="93"/>
      <c r="B95" s="27"/>
      <c r="C95" s="27"/>
      <c r="D95" s="40"/>
      <c r="E95" s="93"/>
      <c r="F95" s="93"/>
      <c r="G95" s="93"/>
      <c r="H95" s="27"/>
      <c r="I95" s="9"/>
      <c r="J95" s="18"/>
    </row>
    <row r="96" spans="1:10" ht="18.75">
      <c r="A96" s="68"/>
      <c r="B96" s="28"/>
      <c r="C96" s="40"/>
      <c r="D96" s="7"/>
      <c r="E96" s="68"/>
      <c r="F96" s="68"/>
      <c r="G96" s="68"/>
      <c r="H96" s="14"/>
      <c r="I96" s="14"/>
      <c r="J96" s="18"/>
    </row>
    <row r="97" spans="1:10" ht="18.75">
      <c r="A97" s="14"/>
      <c r="B97" s="26"/>
      <c r="C97" s="44"/>
      <c r="D97" s="14"/>
      <c r="E97" s="14"/>
      <c r="F97" s="14"/>
      <c r="G97" s="14"/>
      <c r="H97" s="14"/>
      <c r="I97" s="14"/>
      <c r="J97" s="18"/>
    </row>
    <row r="98" spans="1:10" ht="18.75">
      <c r="A98" s="14"/>
      <c r="B98" s="14"/>
      <c r="C98" s="14"/>
      <c r="D98" s="14"/>
      <c r="E98" s="14"/>
      <c r="F98" s="14"/>
      <c r="G98" s="14"/>
      <c r="H98" s="14"/>
      <c r="I98" s="14"/>
      <c r="J98" s="18"/>
    </row>
    <row r="99" spans="1:10" ht="18.75">
      <c r="A99" s="14"/>
      <c r="B99" s="14"/>
      <c r="C99" s="14"/>
      <c r="D99" s="14"/>
      <c r="E99" s="14"/>
      <c r="F99" s="14"/>
      <c r="G99" s="14"/>
      <c r="H99" s="14"/>
      <c r="I99" s="14"/>
      <c r="J99" s="18"/>
    </row>
    <row r="100" spans="1:10" ht="14.25">
      <c r="A100" s="33"/>
      <c r="B100" s="33"/>
      <c r="C100" s="33"/>
      <c r="D100" s="33"/>
      <c r="E100" s="33"/>
      <c r="F100" s="33"/>
      <c r="G100" s="33"/>
      <c r="H100" s="33"/>
      <c r="I100" s="33"/>
      <c r="J100" s="36"/>
    </row>
    <row r="101" spans="1:10" ht="18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</row>
    <row r="102" spans="1:10" ht="14.25">
      <c r="A102" s="83"/>
      <c r="B102" s="83"/>
      <c r="C102" s="83"/>
      <c r="D102" s="83"/>
      <c r="E102" s="83"/>
      <c r="F102" s="83"/>
      <c r="G102" s="83"/>
      <c r="H102" s="83"/>
      <c r="I102" s="83"/>
      <c r="J102" s="83"/>
    </row>
    <row r="103" spans="1:10" ht="18.75">
      <c r="A103" s="287"/>
      <c r="B103" s="287"/>
      <c r="C103" s="287"/>
      <c r="D103" s="287"/>
      <c r="E103" s="287"/>
      <c r="F103" s="287"/>
      <c r="G103" s="287"/>
      <c r="H103" s="287"/>
      <c r="I103" s="287"/>
      <c r="J103" s="287"/>
    </row>
    <row r="104" spans="1:10" ht="18.75">
      <c r="A104" s="287"/>
      <c r="B104" s="287"/>
      <c r="C104" s="287"/>
      <c r="D104" s="287"/>
      <c r="E104" s="287"/>
      <c r="F104" s="287"/>
      <c r="G104" s="287"/>
      <c r="H104" s="287"/>
      <c r="I104" s="287"/>
      <c r="J104" s="287"/>
    </row>
    <row r="105" spans="1:10" ht="18.75">
      <c r="A105" s="287"/>
      <c r="B105" s="287"/>
      <c r="C105" s="287"/>
      <c r="D105" s="287"/>
      <c r="E105" s="287"/>
      <c r="F105" s="287"/>
      <c r="G105" s="287"/>
      <c r="H105" s="287"/>
      <c r="I105" s="287"/>
      <c r="J105" s="287"/>
    </row>
    <row r="106" spans="1:10" ht="18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</row>
    <row r="107" spans="1:10" ht="18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</row>
    <row r="108" spans="1:10" ht="18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</row>
    <row r="109" spans="1:10" ht="18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</row>
    <row r="110" spans="1:10" ht="18.75">
      <c r="A110" s="81"/>
      <c r="B110" s="81"/>
      <c r="C110" s="81"/>
      <c r="D110" s="81"/>
      <c r="E110" s="81"/>
      <c r="F110" s="81"/>
      <c r="G110" s="81"/>
      <c r="H110" s="81"/>
      <c r="I110" s="81"/>
      <c r="J110" s="30"/>
    </row>
    <row r="111" spans="1:10" ht="18.75">
      <c r="A111" s="81"/>
      <c r="B111" s="81"/>
      <c r="C111" s="81"/>
      <c r="D111" s="81"/>
      <c r="E111" s="81"/>
      <c r="F111" s="81"/>
      <c r="G111" s="81"/>
      <c r="H111" s="81"/>
      <c r="I111" s="81"/>
      <c r="J111" s="30"/>
    </row>
    <row r="112" spans="1:10" ht="18.75">
      <c r="A112" s="81"/>
      <c r="B112" s="81"/>
      <c r="C112" s="81"/>
      <c r="D112" s="81"/>
      <c r="E112" s="81"/>
      <c r="F112" s="81"/>
      <c r="G112" s="81"/>
      <c r="H112" s="81"/>
      <c r="I112" s="81"/>
      <c r="J112" s="112"/>
    </row>
    <row r="113" spans="1:10" ht="18.75">
      <c r="A113" s="112"/>
      <c r="B113" s="112"/>
      <c r="C113" s="112"/>
      <c r="D113" s="112"/>
      <c r="E113" s="287"/>
      <c r="F113" s="287"/>
      <c r="G113" s="287"/>
      <c r="H113" s="112"/>
      <c r="I113" s="112"/>
      <c r="J113" s="112"/>
    </row>
    <row r="114" spans="1:10" ht="18.7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</row>
    <row r="115" spans="1:10" ht="18.7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</row>
    <row r="116" spans="1:10" ht="18.75">
      <c r="A116" s="102"/>
      <c r="B116" s="145"/>
      <c r="C116" s="39"/>
      <c r="D116" s="77"/>
      <c r="E116" s="102"/>
      <c r="F116" s="102"/>
      <c r="G116" s="102"/>
      <c r="H116" s="144"/>
      <c r="I116" s="39"/>
      <c r="J116" s="76"/>
    </row>
    <row r="117" spans="1:10" ht="18.75">
      <c r="A117" s="81"/>
      <c r="B117" s="145"/>
      <c r="C117" s="39"/>
      <c r="D117" s="39"/>
      <c r="E117" s="102"/>
      <c r="F117" s="102"/>
      <c r="G117" s="102"/>
      <c r="H117" s="30"/>
      <c r="I117" s="39"/>
      <c r="J117" s="81"/>
    </row>
    <row r="118" spans="1:10" ht="18.75">
      <c r="A118" s="102"/>
      <c r="B118" s="145"/>
      <c r="C118" s="39"/>
      <c r="D118" s="39"/>
      <c r="E118" s="102"/>
      <c r="F118" s="102"/>
      <c r="G118" s="102"/>
      <c r="H118" s="30"/>
      <c r="I118" s="30"/>
      <c r="J118" s="76"/>
    </row>
    <row r="119" spans="1:10" ht="18.75">
      <c r="A119" s="102"/>
      <c r="B119" s="132"/>
      <c r="C119" s="39"/>
      <c r="D119" s="39"/>
      <c r="E119" s="102"/>
      <c r="F119" s="102"/>
      <c r="G119" s="102"/>
      <c r="H119" s="75"/>
      <c r="I119" s="39"/>
      <c r="J119" s="76"/>
    </row>
    <row r="120" spans="1:10" ht="18.75">
      <c r="A120" s="102"/>
      <c r="B120" s="81"/>
      <c r="C120" s="39"/>
      <c r="D120" s="77"/>
      <c r="E120" s="79"/>
      <c r="F120" s="102"/>
      <c r="G120" s="102"/>
      <c r="H120" s="88"/>
      <c r="I120" s="39"/>
      <c r="J120" s="76"/>
    </row>
    <row r="121" spans="1:10" ht="18.75">
      <c r="A121" s="81"/>
      <c r="B121" s="81"/>
      <c r="C121" s="39"/>
      <c r="D121" s="39"/>
      <c r="E121" s="79"/>
      <c r="F121" s="104"/>
      <c r="G121" s="104"/>
      <c r="H121" s="30"/>
      <c r="I121" s="39"/>
      <c r="J121" s="76"/>
    </row>
    <row r="122" spans="1:10" ht="18.75">
      <c r="A122" s="102"/>
      <c r="B122" s="81"/>
      <c r="C122" s="39"/>
      <c r="D122" s="39"/>
      <c r="E122" s="136"/>
      <c r="F122" s="102"/>
      <c r="G122" s="102"/>
      <c r="H122" s="30"/>
      <c r="I122" s="39"/>
      <c r="J122" s="77"/>
    </row>
    <row r="123" spans="1:10" ht="18.75">
      <c r="A123" s="102"/>
      <c r="B123" s="81"/>
      <c r="C123" s="39"/>
      <c r="D123" s="39"/>
      <c r="E123" s="102"/>
      <c r="F123" s="136"/>
      <c r="G123" s="136"/>
      <c r="H123" s="30"/>
      <c r="I123" s="39"/>
      <c r="J123" s="77"/>
    </row>
    <row r="124" spans="1:10" ht="18.75">
      <c r="A124" s="102"/>
      <c r="B124" s="81"/>
      <c r="C124" s="39"/>
      <c r="D124" s="39"/>
      <c r="E124" s="136"/>
      <c r="F124" s="102"/>
      <c r="G124" s="102"/>
      <c r="H124" s="30"/>
      <c r="I124" s="30"/>
      <c r="J124" s="30"/>
    </row>
    <row r="125" spans="1:10" ht="18.75">
      <c r="A125" s="102"/>
      <c r="B125" s="81"/>
      <c r="C125" s="39"/>
      <c r="D125" s="39"/>
      <c r="E125" s="102"/>
      <c r="F125" s="30"/>
      <c r="G125" s="30"/>
      <c r="H125" s="30"/>
      <c r="I125" s="30"/>
      <c r="J125" s="30"/>
    </row>
    <row r="126" spans="1:10" ht="18.75">
      <c r="A126" s="102"/>
      <c r="B126" s="81"/>
      <c r="C126" s="39"/>
      <c r="D126" s="39"/>
      <c r="E126" s="136"/>
      <c r="F126" s="30"/>
      <c r="G126" s="30"/>
      <c r="H126" s="30"/>
      <c r="I126" s="30"/>
      <c r="J126" s="30"/>
    </row>
    <row r="127" spans="1:10" ht="18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</row>
    <row r="128" spans="1:10" ht="14.25">
      <c r="A128" s="83"/>
      <c r="B128" s="83"/>
      <c r="C128" s="83"/>
      <c r="D128" s="83"/>
      <c r="E128" s="83"/>
      <c r="F128" s="83"/>
      <c r="G128" s="83"/>
      <c r="H128" s="83"/>
      <c r="I128" s="83"/>
      <c r="J128" s="83"/>
    </row>
    <row r="129" spans="1:10" ht="18.75">
      <c r="A129" s="287"/>
      <c r="B129" s="287"/>
      <c r="C129" s="287"/>
      <c r="D129" s="287"/>
      <c r="E129" s="287"/>
      <c r="F129" s="287"/>
      <c r="G129" s="287"/>
      <c r="H129" s="287"/>
      <c r="I129" s="287"/>
      <c r="J129" s="287"/>
    </row>
    <row r="130" spans="1:10" ht="18.75">
      <c r="A130" s="287"/>
      <c r="B130" s="287"/>
      <c r="C130" s="287"/>
      <c r="D130" s="287"/>
      <c r="E130" s="287"/>
      <c r="F130" s="287"/>
      <c r="G130" s="287"/>
      <c r="H130" s="287"/>
      <c r="I130" s="287"/>
      <c r="J130" s="287"/>
    </row>
    <row r="131" spans="1:10" ht="18.75">
      <c r="A131" s="287"/>
      <c r="B131" s="287"/>
      <c r="C131" s="287"/>
      <c r="D131" s="287"/>
      <c r="E131" s="287"/>
      <c r="F131" s="287"/>
      <c r="G131" s="287"/>
      <c r="H131" s="287"/>
      <c r="I131" s="287"/>
      <c r="J131" s="287"/>
    </row>
    <row r="132" spans="1:10" ht="18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</row>
    <row r="133" spans="1:10" ht="18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</row>
    <row r="134" spans="1:10" ht="18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</row>
    <row r="135" spans="1:10" ht="18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</row>
    <row r="136" spans="1:10" ht="18.75">
      <c r="A136" s="81"/>
      <c r="B136" s="81"/>
      <c r="C136" s="81"/>
      <c r="D136" s="81"/>
      <c r="E136" s="81"/>
      <c r="F136" s="81"/>
      <c r="G136" s="81"/>
      <c r="H136" s="81"/>
      <c r="I136" s="81"/>
      <c r="J136" s="30"/>
    </row>
    <row r="137" spans="1:10" ht="18.75">
      <c r="A137" s="81"/>
      <c r="B137" s="81"/>
      <c r="C137" s="81"/>
      <c r="D137" s="81"/>
      <c r="E137" s="81"/>
      <c r="F137" s="81"/>
      <c r="G137" s="81"/>
      <c r="H137" s="81"/>
      <c r="I137" s="81"/>
      <c r="J137" s="30"/>
    </row>
    <row r="138" spans="1:10" ht="18.75">
      <c r="A138" s="81"/>
      <c r="B138" s="81"/>
      <c r="C138" s="81"/>
      <c r="D138" s="81"/>
      <c r="E138" s="81"/>
      <c r="F138" s="81"/>
      <c r="G138" s="81"/>
      <c r="H138" s="81"/>
      <c r="I138" s="81"/>
      <c r="J138" s="112"/>
    </row>
    <row r="139" spans="1:10" ht="18.75">
      <c r="A139" s="112"/>
      <c r="B139" s="112"/>
      <c r="C139" s="112"/>
      <c r="D139" s="112"/>
      <c r="E139" s="287"/>
      <c r="F139" s="287"/>
      <c r="G139" s="287"/>
      <c r="H139" s="112"/>
      <c r="I139" s="112"/>
      <c r="J139" s="112"/>
    </row>
    <row r="140" spans="1:10" ht="18.75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</row>
    <row r="141" spans="1:10" ht="18.75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</row>
    <row r="142" spans="1:10" ht="18.75">
      <c r="A142" s="102"/>
      <c r="B142" s="81"/>
      <c r="C142" s="81"/>
      <c r="D142" s="39"/>
      <c r="E142" s="104"/>
      <c r="F142" s="104"/>
      <c r="G142" s="104"/>
      <c r="H142" s="144"/>
      <c r="I142" s="81"/>
      <c r="J142" s="76"/>
    </row>
    <row r="143" spans="1:10" ht="18.75">
      <c r="A143" s="102"/>
      <c r="B143" s="81"/>
      <c r="C143" s="81"/>
      <c r="D143" s="39"/>
      <c r="E143" s="79"/>
      <c r="F143" s="79"/>
      <c r="G143" s="79"/>
      <c r="H143" s="30"/>
      <c r="I143" s="81"/>
      <c r="J143" s="76"/>
    </row>
    <row r="144" spans="1:10" ht="18.75">
      <c r="A144" s="102"/>
      <c r="B144" s="81"/>
      <c r="C144" s="81"/>
      <c r="D144" s="39"/>
      <c r="E144" s="79"/>
      <c r="F144" s="79"/>
      <c r="G144" s="79"/>
      <c r="H144" s="30"/>
      <c r="I144" s="39"/>
      <c r="J144" s="76"/>
    </row>
    <row r="145" spans="1:10" ht="18.75">
      <c r="A145" s="102"/>
      <c r="B145" s="81"/>
      <c r="C145" s="81"/>
      <c r="D145" s="39"/>
      <c r="E145" s="102"/>
      <c r="F145" s="102"/>
      <c r="G145" s="102"/>
      <c r="H145" s="75"/>
      <c r="I145" s="39"/>
      <c r="J145" s="76"/>
    </row>
    <row r="146" spans="1:10" ht="18.75">
      <c r="A146" s="102"/>
      <c r="B146" s="81"/>
      <c r="C146" s="81"/>
      <c r="D146" s="39"/>
      <c r="E146" s="102"/>
      <c r="F146" s="102"/>
      <c r="G146" s="102"/>
      <c r="H146" s="88"/>
      <c r="I146" s="81"/>
      <c r="J146" s="76"/>
    </row>
    <row r="147" spans="1:10" ht="18.75">
      <c r="A147" s="102"/>
      <c r="B147" s="81"/>
      <c r="C147" s="81"/>
      <c r="D147" s="39"/>
      <c r="E147" s="102"/>
      <c r="F147" s="102"/>
      <c r="G147" s="102"/>
      <c r="H147" s="30"/>
      <c r="I147" s="39"/>
      <c r="J147" s="76"/>
    </row>
    <row r="148" spans="1:10" ht="18.75">
      <c r="A148" s="102"/>
      <c r="B148" s="81"/>
      <c r="C148" s="39"/>
      <c r="D148" s="39"/>
      <c r="E148" s="136"/>
      <c r="F148" s="102"/>
      <c r="G148" s="102"/>
      <c r="H148" s="30"/>
      <c r="I148" s="39"/>
      <c r="J148" s="77"/>
    </row>
    <row r="149" spans="1:10" ht="18.75">
      <c r="A149" s="102"/>
      <c r="B149" s="81"/>
      <c r="C149" s="39"/>
      <c r="D149" s="39"/>
      <c r="E149" s="102"/>
      <c r="F149" s="136"/>
      <c r="G149" s="136"/>
      <c r="H149" s="30"/>
      <c r="I149" s="39"/>
      <c r="J149" s="77"/>
    </row>
    <row r="150" spans="1:10" ht="18.75">
      <c r="A150" s="102"/>
      <c r="B150" s="81"/>
      <c r="C150" s="39"/>
      <c r="D150" s="39"/>
      <c r="E150" s="136"/>
      <c r="F150" s="102"/>
      <c r="G150" s="102"/>
      <c r="H150" s="30"/>
      <c r="I150" s="30"/>
      <c r="J150" s="30"/>
    </row>
    <row r="151" spans="1:10" ht="18.75">
      <c r="A151" s="102"/>
      <c r="B151" s="81"/>
      <c r="C151" s="39"/>
      <c r="D151" s="39"/>
      <c r="E151" s="102"/>
      <c r="F151" s="30"/>
      <c r="G151" s="30"/>
      <c r="H151" s="30"/>
      <c r="I151" s="30"/>
      <c r="J151" s="30"/>
    </row>
    <row r="152" spans="1:10" ht="18.75">
      <c r="A152" s="102"/>
      <c r="B152" s="81"/>
      <c r="C152" s="39"/>
      <c r="D152" s="39"/>
      <c r="E152" s="136"/>
      <c r="F152" s="30"/>
      <c r="G152" s="30"/>
      <c r="H152" s="30"/>
      <c r="I152" s="30"/>
      <c r="J152" s="30"/>
    </row>
    <row r="153" spans="1:10" ht="18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</row>
    <row r="154" spans="1:10" ht="14.25">
      <c r="A154" s="83"/>
      <c r="B154" s="83"/>
      <c r="C154" s="83"/>
      <c r="D154" s="83"/>
      <c r="E154" s="83"/>
      <c r="F154" s="83"/>
      <c r="G154" s="83"/>
      <c r="H154" s="83"/>
      <c r="I154" s="83"/>
      <c r="J154" s="83"/>
    </row>
    <row r="155" spans="1:10" ht="18.75">
      <c r="A155" s="287"/>
      <c r="B155" s="287"/>
      <c r="C155" s="287"/>
      <c r="D155" s="287"/>
      <c r="E155" s="287"/>
      <c r="F155" s="287"/>
      <c r="G155" s="287"/>
      <c r="H155" s="287"/>
      <c r="I155" s="287"/>
      <c r="J155" s="287"/>
    </row>
    <row r="156" spans="1:10" ht="18.75">
      <c r="A156" s="287"/>
      <c r="B156" s="287"/>
      <c r="C156" s="287"/>
      <c r="D156" s="287"/>
      <c r="E156" s="287"/>
      <c r="F156" s="287"/>
      <c r="G156" s="287"/>
      <c r="H156" s="287"/>
      <c r="I156" s="287"/>
      <c r="J156" s="287"/>
    </row>
    <row r="157" spans="1:10" ht="18.75">
      <c r="A157" s="287"/>
      <c r="B157" s="287"/>
      <c r="C157" s="287"/>
      <c r="D157" s="287"/>
      <c r="E157" s="287"/>
      <c r="F157" s="287"/>
      <c r="G157" s="287"/>
      <c r="H157" s="287"/>
      <c r="I157" s="287"/>
      <c r="J157" s="287"/>
    </row>
    <row r="158" spans="1:10" ht="18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</row>
    <row r="159" spans="1:10" ht="18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</row>
    <row r="160" spans="1:10" ht="18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</row>
    <row r="161" spans="1:10" ht="18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</row>
    <row r="162" spans="1:10" ht="18.75">
      <c r="A162" s="81"/>
      <c r="B162" s="81"/>
      <c r="C162" s="81"/>
      <c r="D162" s="81"/>
      <c r="E162" s="81"/>
      <c r="F162" s="81"/>
      <c r="G162" s="81"/>
      <c r="H162" s="81"/>
      <c r="I162" s="81"/>
      <c r="J162" s="83"/>
    </row>
    <row r="163" spans="1:10" ht="18.75">
      <c r="A163" s="81"/>
      <c r="B163" s="81"/>
      <c r="C163" s="81"/>
      <c r="D163" s="81"/>
      <c r="E163" s="81"/>
      <c r="F163" s="81"/>
      <c r="G163" s="81"/>
      <c r="H163" s="81"/>
      <c r="I163" s="81"/>
      <c r="J163" s="83"/>
    </row>
    <row r="164" spans="1:10" ht="18.75">
      <c r="A164" s="81"/>
      <c r="B164" s="81"/>
      <c r="C164" s="81"/>
      <c r="D164" s="81"/>
      <c r="E164" s="81"/>
      <c r="F164" s="81"/>
      <c r="G164" s="81"/>
      <c r="H164" s="81"/>
      <c r="I164" s="81"/>
      <c r="J164" s="83"/>
    </row>
    <row r="165" spans="1:10" ht="18.75">
      <c r="A165" s="81"/>
      <c r="B165" s="81"/>
      <c r="C165" s="81"/>
      <c r="D165" s="81"/>
      <c r="E165" s="81"/>
      <c r="F165" s="81"/>
      <c r="G165" s="81"/>
      <c r="H165" s="81"/>
      <c r="I165" s="81"/>
      <c r="J165" s="83"/>
    </row>
    <row r="166" spans="1:10" ht="18.75">
      <c r="A166" s="112"/>
      <c r="B166" s="112"/>
      <c r="C166" s="112"/>
      <c r="D166" s="112"/>
      <c r="E166" s="287"/>
      <c r="F166" s="287"/>
      <c r="G166" s="287"/>
      <c r="H166" s="112"/>
      <c r="I166" s="112"/>
      <c r="J166" s="112"/>
    </row>
    <row r="167" spans="1:10" ht="18.75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</row>
    <row r="168" spans="1:10" ht="18.75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</row>
    <row r="169" spans="1:10" ht="18.75">
      <c r="A169" s="102"/>
      <c r="B169" s="81"/>
      <c r="C169" s="39"/>
      <c r="D169" s="77"/>
      <c r="E169" s="79"/>
      <c r="F169" s="79"/>
      <c r="G169" s="79"/>
      <c r="H169" s="144"/>
      <c r="I169" s="39"/>
      <c r="J169" s="76"/>
    </row>
    <row r="170" spans="1:10" ht="18.75">
      <c r="A170" s="102"/>
      <c r="B170" s="81"/>
      <c r="C170" s="39"/>
      <c r="D170" s="39"/>
      <c r="E170" s="79"/>
      <c r="F170" s="79"/>
      <c r="G170" s="79"/>
      <c r="H170" s="30"/>
      <c r="I170" s="39"/>
      <c r="J170" s="39"/>
    </row>
    <row r="171" spans="1:10" ht="18.75">
      <c r="A171" s="102"/>
      <c r="B171" s="81"/>
      <c r="C171" s="39"/>
      <c r="D171" s="77"/>
      <c r="E171" s="79"/>
      <c r="F171" s="79"/>
      <c r="G171" s="79"/>
      <c r="H171" s="30"/>
      <c r="I171" s="39"/>
      <c r="J171" s="77"/>
    </row>
    <row r="172" spans="1:10" ht="18.75">
      <c r="A172" s="102"/>
      <c r="B172" s="81"/>
      <c r="C172" s="39"/>
      <c r="D172" s="39"/>
      <c r="E172" s="102"/>
      <c r="F172" s="102"/>
      <c r="G172" s="102"/>
      <c r="H172" s="75"/>
      <c r="I172" s="39"/>
      <c r="J172" s="77"/>
    </row>
    <row r="173" spans="1:10" ht="18.75">
      <c r="A173" s="102"/>
      <c r="B173" s="81"/>
      <c r="C173" s="39"/>
      <c r="D173" s="81"/>
      <c r="E173" s="102"/>
      <c r="F173" s="102"/>
      <c r="G173" s="102"/>
      <c r="H173" s="88"/>
      <c r="I173" s="39"/>
      <c r="J173" s="81"/>
    </row>
    <row r="174" spans="1:10" ht="18.75">
      <c r="A174" s="102"/>
      <c r="B174" s="81"/>
      <c r="C174" s="39"/>
      <c r="D174" s="39"/>
      <c r="E174" s="102"/>
      <c r="F174" s="102"/>
      <c r="G174" s="102"/>
      <c r="H174" s="30"/>
      <c r="I174" s="39"/>
      <c r="J174" s="77"/>
    </row>
    <row r="175" spans="1:10" ht="18.75">
      <c r="A175" s="102"/>
      <c r="B175" s="81"/>
      <c r="C175" s="39"/>
      <c r="D175" s="39"/>
      <c r="E175" s="102"/>
      <c r="F175" s="102"/>
      <c r="G175" s="102"/>
      <c r="H175" s="30"/>
      <c r="I175" s="39"/>
      <c r="J175" s="77"/>
    </row>
    <row r="176" spans="1:10" ht="18.75">
      <c r="A176" s="102"/>
      <c r="B176" s="81"/>
      <c r="C176" s="39"/>
      <c r="D176" s="39"/>
      <c r="E176" s="102"/>
      <c r="F176" s="102"/>
      <c r="G176" s="102"/>
      <c r="H176" s="30"/>
      <c r="I176" s="39"/>
      <c r="J176" s="77"/>
    </row>
    <row r="177" spans="1:10" ht="18.75">
      <c r="A177" s="102"/>
      <c r="B177" s="81"/>
      <c r="C177" s="39"/>
      <c r="D177" s="39"/>
      <c r="E177" s="102"/>
      <c r="F177" s="102"/>
      <c r="G177" s="102"/>
      <c r="H177" s="30"/>
      <c r="I177" s="39"/>
      <c r="J177" s="81"/>
    </row>
    <row r="178" spans="1:10" ht="18.75">
      <c r="A178" s="102"/>
      <c r="B178" s="81"/>
      <c r="C178" s="39"/>
      <c r="D178" s="39"/>
      <c r="E178" s="102"/>
      <c r="F178" s="102"/>
      <c r="G178" s="102"/>
      <c r="H178" s="30"/>
      <c r="I178" s="39"/>
      <c r="J178" s="77"/>
    </row>
    <row r="179" spans="1:10" ht="18.75">
      <c r="A179" s="102"/>
      <c r="B179" s="81"/>
      <c r="C179" s="39"/>
      <c r="D179" s="39"/>
      <c r="E179" s="102"/>
      <c r="F179" s="102"/>
      <c r="G179" s="102"/>
      <c r="H179" s="30"/>
      <c r="I179" s="39"/>
      <c r="J179" s="77"/>
    </row>
    <row r="180" spans="1:10" ht="18.75">
      <c r="A180" s="287"/>
      <c r="B180" s="287"/>
      <c r="C180" s="287"/>
      <c r="D180" s="287"/>
      <c r="E180" s="287"/>
      <c r="F180" s="287"/>
      <c r="G180" s="287"/>
      <c r="H180" s="287"/>
      <c r="I180" s="287"/>
      <c r="J180" s="287"/>
    </row>
    <row r="181" spans="1:10" ht="18.75">
      <c r="A181" s="287"/>
      <c r="B181" s="287"/>
      <c r="C181" s="287"/>
      <c r="D181" s="287"/>
      <c r="E181" s="287"/>
      <c r="F181" s="287"/>
      <c r="G181" s="287"/>
      <c r="H181" s="287"/>
      <c r="I181" s="287"/>
      <c r="J181" s="287"/>
    </row>
    <row r="182" spans="1:10" ht="18.75">
      <c r="A182" s="287"/>
      <c r="B182" s="287"/>
      <c r="C182" s="287"/>
      <c r="D182" s="287"/>
      <c r="E182" s="287"/>
      <c r="F182" s="287"/>
      <c r="G182" s="287"/>
      <c r="H182" s="287"/>
      <c r="I182" s="287"/>
      <c r="J182" s="287"/>
    </row>
    <row r="183" spans="1:10" ht="18.75">
      <c r="A183" s="30"/>
      <c r="B183" s="30"/>
      <c r="C183" s="30"/>
      <c r="D183" s="30"/>
      <c r="E183" s="30"/>
      <c r="F183" s="30"/>
      <c r="G183" s="30"/>
      <c r="H183" s="30"/>
      <c r="I183" s="30"/>
      <c r="J183" s="30"/>
    </row>
    <row r="184" spans="1:10" ht="18.75">
      <c r="A184" s="30"/>
      <c r="B184" s="30"/>
      <c r="C184" s="30"/>
      <c r="D184" s="30"/>
      <c r="E184" s="30"/>
      <c r="F184" s="30"/>
      <c r="G184" s="30"/>
      <c r="H184" s="30"/>
      <c r="I184" s="30"/>
      <c r="J184" s="30"/>
    </row>
    <row r="185" spans="1:10" ht="18.75">
      <c r="A185" s="30"/>
      <c r="B185" s="30"/>
      <c r="C185" s="30"/>
      <c r="D185" s="30"/>
      <c r="E185" s="30"/>
      <c r="F185" s="30"/>
      <c r="G185" s="30"/>
      <c r="H185" s="30"/>
      <c r="I185" s="30"/>
      <c r="J185" s="30"/>
    </row>
    <row r="186" spans="1:10" ht="18.75">
      <c r="A186" s="30"/>
      <c r="B186" s="30"/>
      <c r="C186" s="30"/>
      <c r="D186" s="30"/>
      <c r="E186" s="30"/>
      <c r="F186" s="30"/>
      <c r="G186" s="30"/>
      <c r="H186" s="30"/>
      <c r="I186" s="30"/>
      <c r="J186" s="30"/>
    </row>
    <row r="187" spans="1:10" ht="18.75">
      <c r="A187" s="81"/>
      <c r="B187" s="81"/>
      <c r="C187" s="81"/>
      <c r="D187" s="81"/>
      <c r="E187" s="81"/>
      <c r="F187" s="81"/>
      <c r="G187" s="81"/>
      <c r="H187" s="81"/>
      <c r="I187" s="81"/>
      <c r="J187" s="30"/>
    </row>
    <row r="188" spans="1:10" ht="18.75">
      <c r="A188" s="81"/>
      <c r="B188" s="81"/>
      <c r="C188" s="81"/>
      <c r="D188" s="81"/>
      <c r="E188" s="81"/>
      <c r="F188" s="81"/>
      <c r="G188" s="81"/>
      <c r="H188" s="81"/>
      <c r="I188" s="81"/>
      <c r="J188" s="30"/>
    </row>
    <row r="189" spans="1:10" ht="18.75">
      <c r="A189" s="81"/>
      <c r="B189" s="81"/>
      <c r="C189" s="81"/>
      <c r="D189" s="81"/>
      <c r="E189" s="81"/>
      <c r="F189" s="81"/>
      <c r="G189" s="81"/>
      <c r="H189" s="81"/>
      <c r="I189" s="81"/>
      <c r="J189" s="112"/>
    </row>
    <row r="190" spans="1:10" ht="18.75">
      <c r="A190" s="112"/>
      <c r="B190" s="112"/>
      <c r="C190" s="112"/>
      <c r="D190" s="112"/>
      <c r="E190" s="287"/>
      <c r="F190" s="287"/>
      <c r="G190" s="287"/>
      <c r="H190" s="112"/>
      <c r="I190" s="112"/>
      <c r="J190" s="112"/>
    </row>
    <row r="191" spans="1:10" ht="18.75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</row>
    <row r="192" spans="1:10" ht="18.75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</row>
    <row r="193" spans="1:10" ht="18.75">
      <c r="A193" s="102"/>
      <c r="B193" s="81"/>
      <c r="C193" s="77"/>
      <c r="D193" s="39"/>
      <c r="E193" s="146"/>
      <c r="F193" s="146"/>
      <c r="G193" s="146"/>
      <c r="H193" s="144"/>
      <c r="I193" s="77"/>
      <c r="J193" s="76"/>
    </row>
    <row r="194" spans="1:10" ht="18.75">
      <c r="A194" s="81"/>
      <c r="B194" s="81"/>
      <c r="C194" s="77"/>
      <c r="D194" s="39"/>
      <c r="E194" s="79"/>
      <c r="F194" s="79"/>
      <c r="G194" s="79"/>
      <c r="H194" s="30"/>
      <c r="I194" s="39"/>
      <c r="J194" s="80"/>
    </row>
    <row r="195" spans="1:10" ht="18.75">
      <c r="A195" s="81"/>
      <c r="B195" s="81"/>
      <c r="C195" s="77"/>
      <c r="D195" s="39"/>
      <c r="E195" s="79"/>
      <c r="F195" s="79"/>
      <c r="G195" s="79"/>
      <c r="H195" s="30"/>
      <c r="I195" s="77"/>
      <c r="J195" s="80"/>
    </row>
    <row r="196" spans="1:10" ht="18.75">
      <c r="A196" s="81"/>
      <c r="B196" s="81"/>
      <c r="C196" s="39"/>
      <c r="D196" s="39"/>
      <c r="E196" s="102"/>
      <c r="F196" s="102"/>
      <c r="G196" s="102"/>
      <c r="H196" s="75"/>
      <c r="I196" s="77"/>
      <c r="J196" s="80"/>
    </row>
    <row r="197" spans="1:10" ht="18.75">
      <c r="A197" s="102"/>
      <c r="B197" s="81"/>
      <c r="C197" s="77"/>
      <c r="D197" s="39"/>
      <c r="E197" s="102"/>
      <c r="F197" s="102"/>
      <c r="G197" s="102"/>
      <c r="H197" s="88"/>
      <c r="I197" s="39"/>
      <c r="J197" s="80"/>
    </row>
    <row r="198" spans="1:10" ht="18.75">
      <c r="A198" s="81"/>
      <c r="B198" s="81"/>
      <c r="C198" s="77"/>
      <c r="D198" s="39"/>
      <c r="E198" s="102"/>
      <c r="F198" s="102"/>
      <c r="G198" s="102"/>
      <c r="H198" s="30"/>
      <c r="I198" s="39"/>
      <c r="J198" s="80"/>
    </row>
    <row r="199" spans="1:10" ht="18.75">
      <c r="A199" s="81"/>
      <c r="B199" s="81"/>
      <c r="C199" s="77"/>
      <c r="D199" s="39"/>
      <c r="E199" s="136"/>
      <c r="F199" s="102"/>
      <c r="G199" s="102"/>
      <c r="H199" s="30"/>
      <c r="I199" s="77"/>
      <c r="J199" s="80"/>
    </row>
    <row r="200" spans="1:10" ht="18.75">
      <c r="A200" s="102"/>
      <c r="B200" s="81"/>
      <c r="C200" s="39"/>
      <c r="D200" s="39"/>
      <c r="E200" s="102"/>
      <c r="F200" s="136"/>
      <c r="G200" s="136"/>
      <c r="H200" s="30"/>
      <c r="I200" s="77"/>
      <c r="J200" s="76"/>
    </row>
    <row r="201" spans="1:10" ht="18.75">
      <c r="A201" s="102"/>
      <c r="B201" s="81"/>
      <c r="C201" s="39"/>
      <c r="D201" s="39"/>
      <c r="E201" s="136"/>
      <c r="F201" s="102"/>
      <c r="G201" s="102"/>
      <c r="H201" s="30"/>
      <c r="I201" s="30"/>
      <c r="J201" s="30"/>
    </row>
    <row r="202" spans="1:10" ht="18.75">
      <c r="A202" s="102"/>
      <c r="B202" s="81"/>
      <c r="C202" s="39"/>
      <c r="D202" s="39"/>
      <c r="E202" s="102"/>
      <c r="F202" s="30"/>
      <c r="G202" s="30"/>
      <c r="H202" s="30"/>
      <c r="I202" s="30"/>
      <c r="J202" s="30"/>
    </row>
    <row r="203" spans="1:10" ht="18.75">
      <c r="A203" s="102"/>
      <c r="B203" s="81"/>
      <c r="C203" s="39"/>
      <c r="D203" s="39"/>
      <c r="E203" s="136"/>
      <c r="F203" s="30"/>
      <c r="G203" s="30"/>
      <c r="H203" s="30"/>
      <c r="I203" s="30"/>
      <c r="J203" s="30"/>
    </row>
    <row r="204" spans="1:10" ht="18.75">
      <c r="A204" s="30"/>
      <c r="B204" s="30"/>
      <c r="C204" s="30"/>
      <c r="D204" s="30"/>
      <c r="E204" s="30"/>
      <c r="F204" s="30"/>
      <c r="G204" s="30"/>
      <c r="H204" s="30"/>
      <c r="I204" s="30"/>
      <c r="J204" s="30"/>
    </row>
    <row r="205" spans="1:10" ht="14.25">
      <c r="A205" s="83"/>
      <c r="B205" s="83"/>
      <c r="C205" s="83"/>
      <c r="D205" s="83"/>
      <c r="E205" s="83"/>
      <c r="F205" s="83"/>
      <c r="G205" s="83"/>
      <c r="H205" s="83"/>
      <c r="I205" s="83"/>
      <c r="J205" s="83"/>
    </row>
    <row r="206" spans="1:10" ht="18.75">
      <c r="A206" s="287"/>
      <c r="B206" s="287"/>
      <c r="C206" s="287"/>
      <c r="D206" s="287"/>
      <c r="E206" s="287"/>
      <c r="F206" s="287"/>
      <c r="G206" s="287"/>
      <c r="H206" s="287"/>
      <c r="I206" s="287"/>
      <c r="J206" s="287"/>
    </row>
    <row r="207" spans="1:10" ht="18.75">
      <c r="A207" s="287"/>
      <c r="B207" s="287"/>
      <c r="C207" s="287"/>
      <c r="D207" s="287"/>
      <c r="E207" s="287"/>
      <c r="F207" s="287"/>
      <c r="G207" s="287"/>
      <c r="H207" s="287"/>
      <c r="I207" s="287"/>
      <c r="J207" s="287"/>
    </row>
    <row r="208" spans="1:10" ht="18.75">
      <c r="A208" s="287"/>
      <c r="B208" s="287"/>
      <c r="C208" s="287"/>
      <c r="D208" s="287"/>
      <c r="E208" s="287"/>
      <c r="F208" s="287"/>
      <c r="G208" s="287"/>
      <c r="H208" s="287"/>
      <c r="I208" s="287"/>
      <c r="J208" s="287"/>
    </row>
    <row r="209" spans="1:10" ht="18.75">
      <c r="A209" s="30"/>
      <c r="B209" s="30"/>
      <c r="C209" s="30"/>
      <c r="D209" s="30"/>
      <c r="E209" s="30"/>
      <c r="F209" s="30"/>
      <c r="G209" s="30"/>
      <c r="H209" s="30"/>
      <c r="I209" s="30"/>
      <c r="J209" s="30"/>
    </row>
    <row r="210" spans="1:10" ht="18.75">
      <c r="A210" s="30"/>
      <c r="B210" s="30"/>
      <c r="C210" s="30"/>
      <c r="D210" s="30"/>
      <c r="E210" s="30"/>
      <c r="F210" s="30"/>
      <c r="G210" s="30"/>
      <c r="H210" s="30"/>
      <c r="I210" s="30"/>
      <c r="J210" s="30"/>
    </row>
    <row r="211" spans="1:10" ht="18.75">
      <c r="A211" s="30"/>
      <c r="B211" s="30"/>
      <c r="C211" s="30"/>
      <c r="D211" s="30"/>
      <c r="E211" s="30"/>
      <c r="F211" s="30"/>
      <c r="G211" s="30"/>
      <c r="H211" s="30"/>
      <c r="I211" s="30"/>
      <c r="J211" s="30"/>
    </row>
    <row r="212" spans="1:10" ht="18.75">
      <c r="A212" s="30"/>
      <c r="B212" s="30"/>
      <c r="C212" s="30"/>
      <c r="D212" s="30"/>
      <c r="E212" s="30"/>
      <c r="F212" s="30"/>
      <c r="G212" s="30"/>
      <c r="H212" s="30"/>
      <c r="I212" s="30"/>
      <c r="J212" s="30"/>
    </row>
    <row r="213" spans="1:10" ht="18.75">
      <c r="A213" s="81"/>
      <c r="B213" s="81"/>
      <c r="C213" s="81"/>
      <c r="D213" s="81"/>
      <c r="E213" s="81"/>
      <c r="F213" s="81"/>
      <c r="G213" s="81"/>
      <c r="H213" s="81"/>
      <c r="I213" s="81"/>
      <c r="J213" s="30"/>
    </row>
    <row r="214" spans="1:10" ht="18.75">
      <c r="A214" s="81"/>
      <c r="B214" s="81"/>
      <c r="C214" s="81"/>
      <c r="D214" s="81"/>
      <c r="E214" s="81"/>
      <c r="F214" s="81"/>
      <c r="G214" s="81"/>
      <c r="H214" s="81"/>
      <c r="I214" s="81"/>
      <c r="J214" s="30"/>
    </row>
    <row r="215" spans="1:10" ht="18.75">
      <c r="A215" s="81"/>
      <c r="B215" s="81"/>
      <c r="C215" s="81"/>
      <c r="D215" s="81"/>
      <c r="E215" s="81"/>
      <c r="F215" s="81"/>
      <c r="G215" s="81"/>
      <c r="H215" s="81"/>
      <c r="I215" s="81"/>
      <c r="J215" s="112"/>
    </row>
    <row r="216" spans="1:10" ht="18.75">
      <c r="A216" s="112"/>
      <c r="B216" s="112"/>
      <c r="C216" s="112"/>
      <c r="D216" s="112"/>
      <c r="E216" s="287"/>
      <c r="F216" s="287"/>
      <c r="G216" s="287"/>
      <c r="H216" s="112"/>
      <c r="I216" s="112"/>
      <c r="J216" s="112"/>
    </row>
    <row r="217" spans="1:10" ht="18.75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</row>
    <row r="218" spans="1:10" ht="18.75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</row>
    <row r="219" spans="1:10" ht="18.75">
      <c r="A219" s="147"/>
      <c r="B219" s="39"/>
      <c r="C219" s="39"/>
      <c r="D219" s="39"/>
      <c r="E219" s="85"/>
      <c r="F219" s="85"/>
      <c r="G219" s="85"/>
      <c r="H219" s="144"/>
      <c r="I219" s="77"/>
      <c r="J219" s="76"/>
    </row>
    <row r="220" spans="1:10" ht="18.75">
      <c r="A220" s="147"/>
      <c r="B220" s="39"/>
      <c r="C220" s="39"/>
      <c r="D220" s="39"/>
      <c r="E220" s="85"/>
      <c r="F220" s="85"/>
      <c r="G220" s="85"/>
      <c r="H220" s="30"/>
      <c r="I220" s="77"/>
      <c r="J220" s="77"/>
    </row>
    <row r="221" spans="1:10" ht="18.75">
      <c r="A221" s="147"/>
      <c r="B221" s="39"/>
      <c r="C221" s="82"/>
      <c r="D221" s="82"/>
      <c r="E221" s="85"/>
      <c r="F221" s="148"/>
      <c r="G221" s="148"/>
      <c r="H221" s="30"/>
      <c r="I221" s="39"/>
      <c r="J221" s="39"/>
    </row>
    <row r="222" spans="1:10" ht="18.75">
      <c r="A222" s="147"/>
      <c r="B222" s="39"/>
      <c r="C222" s="82"/>
      <c r="D222" s="82"/>
      <c r="E222" s="85"/>
      <c r="F222" s="85"/>
      <c r="G222" s="85"/>
      <c r="H222" s="75"/>
      <c r="I222" s="39"/>
      <c r="J222" s="39"/>
    </row>
    <row r="223" spans="1:10" ht="18.75" customHeight="1">
      <c r="A223" s="102"/>
      <c r="B223" s="81"/>
      <c r="C223" s="39"/>
      <c r="D223" s="39"/>
      <c r="E223" s="149"/>
      <c r="F223" s="85"/>
      <c r="G223" s="149"/>
      <c r="H223" s="88"/>
      <c r="I223" s="77"/>
      <c r="J223" s="76"/>
    </row>
    <row r="224" spans="1:10" ht="18.75">
      <c r="A224" s="81"/>
      <c r="B224" s="39"/>
      <c r="C224" s="39"/>
      <c r="D224" s="39"/>
      <c r="E224" s="85"/>
      <c r="F224" s="85"/>
      <c r="G224" s="85"/>
      <c r="H224" s="30"/>
      <c r="I224" s="77"/>
      <c r="J224" s="81"/>
    </row>
    <row r="225" spans="1:10" ht="18.75">
      <c r="A225" s="81"/>
      <c r="B225" s="39"/>
      <c r="C225" s="82"/>
      <c r="D225" s="82"/>
      <c r="E225" s="136"/>
      <c r="F225" s="102"/>
      <c r="G225" s="102"/>
      <c r="H225" s="30"/>
      <c r="I225" s="39"/>
      <c r="J225" s="81"/>
    </row>
    <row r="226" spans="1:10" ht="18.75">
      <c r="A226" s="81"/>
      <c r="B226" s="39"/>
      <c r="C226" s="82"/>
      <c r="D226" s="82"/>
      <c r="E226" s="102"/>
      <c r="F226" s="136"/>
      <c r="G226" s="136"/>
      <c r="H226" s="30"/>
      <c r="I226" s="39"/>
      <c r="J226" s="77"/>
    </row>
    <row r="227" spans="1:10" ht="18.75">
      <c r="A227" s="102"/>
      <c r="B227" s="81"/>
      <c r="C227" s="39"/>
      <c r="D227" s="39"/>
      <c r="E227" s="136"/>
      <c r="F227" s="102"/>
      <c r="G227" s="102"/>
      <c r="H227" s="30"/>
      <c r="I227" s="39"/>
      <c r="J227" s="30"/>
    </row>
    <row r="228" spans="1:10" ht="18.75">
      <c r="A228" s="102"/>
      <c r="B228" s="81"/>
      <c r="C228" s="39"/>
      <c r="D228" s="39"/>
      <c r="E228" s="102"/>
      <c r="F228" s="30"/>
      <c r="G228" s="30"/>
      <c r="H228" s="30"/>
      <c r="I228" s="30"/>
      <c r="J228" s="30"/>
    </row>
    <row r="229" spans="1:10" ht="18.75">
      <c r="A229" s="102"/>
      <c r="B229" s="81"/>
      <c r="C229" s="39"/>
      <c r="D229" s="39"/>
      <c r="E229" s="136"/>
      <c r="F229" s="30"/>
      <c r="G229" s="30"/>
      <c r="H229" s="30"/>
      <c r="I229" s="30"/>
      <c r="J229" s="30"/>
    </row>
    <row r="230" spans="1:10" ht="18.75">
      <c r="A230" s="30"/>
      <c r="B230" s="30"/>
      <c r="C230" s="30"/>
      <c r="D230" s="30"/>
      <c r="E230" s="30"/>
      <c r="F230" s="30"/>
      <c r="G230" s="30"/>
      <c r="H230" s="30"/>
      <c r="I230" s="30"/>
      <c r="J230" s="30"/>
    </row>
    <row r="231" spans="1:10" ht="18.75">
      <c r="A231" s="287"/>
      <c r="B231" s="287"/>
      <c r="C231" s="287"/>
      <c r="D231" s="287"/>
      <c r="E231" s="287"/>
      <c r="F231" s="287"/>
      <c r="G231" s="287"/>
      <c r="H231" s="287"/>
      <c r="I231" s="287"/>
      <c r="J231" s="287"/>
    </row>
    <row r="232" spans="1:10" ht="18.75">
      <c r="A232" s="287"/>
      <c r="B232" s="287"/>
      <c r="C232" s="287"/>
      <c r="D232" s="287"/>
      <c r="E232" s="287"/>
      <c r="F232" s="287"/>
      <c r="G232" s="287"/>
      <c r="H232" s="287"/>
      <c r="I232" s="287"/>
      <c r="J232" s="287"/>
    </row>
    <row r="233" spans="1:10" ht="18.75">
      <c r="A233" s="287"/>
      <c r="B233" s="287"/>
      <c r="C233" s="287"/>
      <c r="D233" s="287"/>
      <c r="E233" s="287"/>
      <c r="F233" s="287"/>
      <c r="G233" s="287"/>
      <c r="H233" s="287"/>
      <c r="I233" s="287"/>
      <c r="J233" s="287"/>
    </row>
    <row r="234" spans="1:10" ht="18.75">
      <c r="A234" s="30"/>
      <c r="B234" s="30"/>
      <c r="C234" s="30"/>
      <c r="D234" s="30"/>
      <c r="E234" s="30"/>
      <c r="F234" s="30"/>
      <c r="G234" s="30"/>
      <c r="H234" s="30"/>
      <c r="I234" s="30"/>
      <c r="J234" s="30"/>
    </row>
    <row r="235" spans="1:10" ht="18.75">
      <c r="A235" s="30"/>
      <c r="B235" s="30"/>
      <c r="C235" s="30"/>
      <c r="D235" s="30"/>
      <c r="E235" s="30"/>
      <c r="F235" s="30"/>
      <c r="G235" s="30"/>
      <c r="H235" s="30"/>
      <c r="I235" s="30"/>
      <c r="J235" s="30"/>
    </row>
    <row r="236" spans="1:10" ht="18.75">
      <c r="A236" s="30"/>
      <c r="B236" s="30"/>
      <c r="C236" s="30"/>
      <c r="D236" s="30"/>
      <c r="E236" s="30"/>
      <c r="F236" s="30"/>
      <c r="G236" s="30"/>
      <c r="H236" s="30"/>
      <c r="I236" s="30"/>
      <c r="J236" s="30"/>
    </row>
    <row r="237" spans="1:10" ht="18.75">
      <c r="A237" s="30"/>
      <c r="B237" s="30"/>
      <c r="C237" s="30"/>
      <c r="D237" s="30"/>
      <c r="E237" s="30"/>
      <c r="F237" s="30"/>
      <c r="G237" s="30"/>
      <c r="H237" s="30"/>
      <c r="I237" s="30"/>
      <c r="J237" s="30"/>
    </row>
    <row r="238" spans="1:10" ht="18.75">
      <c r="A238" s="81"/>
      <c r="B238" s="81"/>
      <c r="C238" s="81"/>
      <c r="D238" s="81"/>
      <c r="E238" s="81"/>
      <c r="F238" s="81"/>
      <c r="G238" s="81"/>
      <c r="H238" s="81"/>
      <c r="I238" s="81"/>
      <c r="J238" s="30"/>
    </row>
    <row r="239" spans="1:10" ht="18.75">
      <c r="A239" s="81"/>
      <c r="B239" s="81"/>
      <c r="C239" s="81"/>
      <c r="D239" s="81"/>
      <c r="E239" s="81"/>
      <c r="F239" s="81"/>
      <c r="G239" s="81"/>
      <c r="H239" s="81"/>
      <c r="I239" s="81"/>
      <c r="J239" s="30"/>
    </row>
    <row r="240" spans="1:10" ht="18.75">
      <c r="A240" s="81"/>
      <c r="B240" s="81"/>
      <c r="C240" s="81"/>
      <c r="D240" s="81"/>
      <c r="E240" s="81"/>
      <c r="F240" s="81"/>
      <c r="G240" s="81"/>
      <c r="H240" s="81"/>
      <c r="I240" s="81"/>
      <c r="J240" s="112"/>
    </row>
    <row r="241" spans="1:10" ht="18.75">
      <c r="A241" s="112"/>
      <c r="B241" s="112"/>
      <c r="C241" s="112"/>
      <c r="D241" s="112"/>
      <c r="E241" s="287"/>
      <c r="F241" s="287"/>
      <c r="G241" s="287"/>
      <c r="H241" s="112"/>
      <c r="I241" s="112"/>
      <c r="J241" s="112"/>
    </row>
    <row r="242" spans="1:10" ht="18.75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</row>
    <row r="243" spans="1:10" ht="18.75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</row>
    <row r="244" spans="1:10" ht="18.75">
      <c r="A244" s="102"/>
      <c r="B244" s="132"/>
      <c r="C244" s="77"/>
      <c r="D244" s="39"/>
      <c r="E244" s="79"/>
      <c r="F244" s="79"/>
      <c r="G244" s="79"/>
      <c r="H244" s="144"/>
      <c r="I244" s="77"/>
      <c r="J244" s="76"/>
    </row>
    <row r="245" spans="1:10" ht="18.75">
      <c r="A245" s="102"/>
      <c r="B245" s="132"/>
      <c r="C245" s="77"/>
      <c r="D245" s="39"/>
      <c r="E245" s="79"/>
      <c r="F245" s="79"/>
      <c r="G245" s="79"/>
      <c r="H245" s="30"/>
      <c r="I245" s="39"/>
      <c r="J245" s="76"/>
    </row>
    <row r="246" spans="1:10" ht="18.75">
      <c r="A246" s="81"/>
      <c r="B246" s="81"/>
      <c r="C246" s="77"/>
      <c r="D246" s="39"/>
      <c r="E246" s="79"/>
      <c r="F246" s="79"/>
      <c r="G246" s="79"/>
      <c r="H246" s="30"/>
      <c r="I246" s="39"/>
      <c r="J246" s="76"/>
    </row>
    <row r="247" spans="1:10" ht="18.75">
      <c r="A247" s="81"/>
      <c r="B247" s="81"/>
      <c r="C247" s="77"/>
      <c r="D247" s="39"/>
      <c r="E247" s="81"/>
      <c r="F247" s="81"/>
      <c r="G247" s="81"/>
      <c r="H247" s="75"/>
      <c r="I247" s="39"/>
      <c r="J247" s="76"/>
    </row>
    <row r="248" spans="1:10" ht="18.75">
      <c r="A248" s="102"/>
      <c r="B248" s="132"/>
      <c r="C248" s="77"/>
      <c r="D248" s="39"/>
      <c r="E248" s="85"/>
      <c r="F248" s="85"/>
      <c r="G248" s="85"/>
      <c r="H248" s="88"/>
      <c r="I248" s="39"/>
      <c r="J248" s="76"/>
    </row>
    <row r="249" spans="1:10" ht="18.75">
      <c r="A249" s="81"/>
      <c r="B249" s="81"/>
      <c r="C249" s="77"/>
      <c r="D249" s="39"/>
      <c r="E249" s="85"/>
      <c r="F249" s="85"/>
      <c r="G249" s="85"/>
      <c r="H249" s="82"/>
      <c r="I249" s="39"/>
      <c r="J249" s="76"/>
    </row>
    <row r="250" spans="1:10" ht="18.75">
      <c r="A250" s="81"/>
      <c r="B250" s="81"/>
      <c r="C250" s="77"/>
      <c r="D250" s="39"/>
      <c r="E250" s="39"/>
      <c r="F250" s="39"/>
      <c r="G250" s="39"/>
      <c r="H250" s="30"/>
      <c r="I250" s="39"/>
      <c r="J250" s="76"/>
    </row>
    <row r="251" spans="1:10" ht="18.75">
      <c r="A251" s="102"/>
      <c r="B251" s="81"/>
      <c r="C251" s="77"/>
      <c r="D251" s="39"/>
      <c r="E251" s="147"/>
      <c r="F251" s="147"/>
      <c r="G251" s="147"/>
      <c r="H251" s="82"/>
      <c r="I251" s="39"/>
      <c r="J251" s="76"/>
    </row>
    <row r="252" spans="1:10" ht="18.75">
      <c r="A252" s="102"/>
      <c r="B252" s="81"/>
      <c r="C252" s="39"/>
      <c r="D252" s="39"/>
      <c r="E252" s="136"/>
      <c r="F252" s="102"/>
      <c r="G252" s="102"/>
      <c r="H252" s="30"/>
      <c r="I252" s="39"/>
      <c r="J252" s="30"/>
    </row>
    <row r="253" spans="1:10" ht="18.75">
      <c r="A253" s="102"/>
      <c r="B253" s="81"/>
      <c r="C253" s="39"/>
      <c r="D253" s="39"/>
      <c r="E253" s="102"/>
      <c r="F253" s="30"/>
      <c r="G253" s="30"/>
      <c r="H253" s="30"/>
      <c r="I253" s="30"/>
      <c r="J253" s="30"/>
    </row>
    <row r="254" spans="1:10" ht="18.75">
      <c r="A254" s="102"/>
      <c r="B254" s="81"/>
      <c r="C254" s="39"/>
      <c r="D254" s="39"/>
      <c r="E254" s="136"/>
      <c r="F254" s="30"/>
      <c r="G254" s="30"/>
      <c r="H254" s="30"/>
      <c r="I254" s="30"/>
      <c r="J254" s="30"/>
    </row>
    <row r="255" spans="1:10" ht="18.75">
      <c r="A255" s="30"/>
      <c r="B255" s="30"/>
      <c r="C255" s="30"/>
      <c r="D255" s="30"/>
      <c r="E255" s="30"/>
      <c r="F255" s="30"/>
      <c r="G255" s="30"/>
      <c r="H255" s="30"/>
      <c r="I255" s="30"/>
      <c r="J255" s="30"/>
    </row>
    <row r="256" spans="1:10" ht="14.25">
      <c r="A256" s="83"/>
      <c r="B256" s="83"/>
      <c r="C256" s="83"/>
      <c r="D256" s="83"/>
      <c r="E256" s="83"/>
      <c r="F256" s="83"/>
      <c r="G256" s="83"/>
      <c r="H256" s="83"/>
      <c r="I256" s="83"/>
      <c r="J256" s="83"/>
    </row>
    <row r="257" spans="1:10" ht="18.75">
      <c r="A257" s="287"/>
      <c r="B257" s="287"/>
      <c r="C257" s="287"/>
      <c r="D257" s="287"/>
      <c r="E257" s="287"/>
      <c r="F257" s="287"/>
      <c r="G257" s="287"/>
      <c r="H257" s="287"/>
      <c r="I257" s="287"/>
      <c r="J257" s="287"/>
    </row>
    <row r="258" spans="1:10" ht="18.75">
      <c r="A258" s="287"/>
      <c r="B258" s="287"/>
      <c r="C258" s="287"/>
      <c r="D258" s="287"/>
      <c r="E258" s="287"/>
      <c r="F258" s="287"/>
      <c r="G258" s="287"/>
      <c r="H258" s="287"/>
      <c r="I258" s="287"/>
      <c r="J258" s="287"/>
    </row>
    <row r="259" spans="1:10" ht="18.75">
      <c r="A259" s="287"/>
      <c r="B259" s="287"/>
      <c r="C259" s="287"/>
      <c r="D259" s="287"/>
      <c r="E259" s="287"/>
      <c r="F259" s="287"/>
      <c r="G259" s="287"/>
      <c r="H259" s="287"/>
      <c r="I259" s="287"/>
      <c r="J259" s="287"/>
    </row>
    <row r="260" spans="1:10" ht="18.75">
      <c r="A260" s="30"/>
      <c r="B260" s="30"/>
      <c r="C260" s="30"/>
      <c r="D260" s="30"/>
      <c r="E260" s="30"/>
      <c r="F260" s="30"/>
      <c r="G260" s="30"/>
      <c r="H260" s="30"/>
      <c r="I260" s="30"/>
      <c r="J260" s="30"/>
    </row>
    <row r="261" spans="1:10" ht="18.75">
      <c r="A261" s="30"/>
      <c r="B261" s="30"/>
      <c r="C261" s="30"/>
      <c r="D261" s="30"/>
      <c r="E261" s="30"/>
      <c r="F261" s="30"/>
      <c r="G261" s="30"/>
      <c r="H261" s="30"/>
      <c r="I261" s="30"/>
      <c r="J261" s="30"/>
    </row>
    <row r="262" spans="1:10" ht="18.75">
      <c r="A262" s="30"/>
      <c r="B262" s="30"/>
      <c r="C262" s="30"/>
      <c r="D262" s="30"/>
      <c r="E262" s="30"/>
      <c r="F262" s="30"/>
      <c r="G262" s="30"/>
      <c r="H262" s="30"/>
      <c r="I262" s="30"/>
      <c r="J262" s="30"/>
    </row>
    <row r="263" spans="1:10" ht="18.75">
      <c r="A263" s="30"/>
      <c r="B263" s="30"/>
      <c r="C263" s="30"/>
      <c r="D263" s="30"/>
      <c r="E263" s="30"/>
      <c r="F263" s="30"/>
      <c r="G263" s="30"/>
      <c r="H263" s="30"/>
      <c r="I263" s="30"/>
      <c r="J263" s="30"/>
    </row>
    <row r="264" spans="1:10" ht="18.75">
      <c r="A264" s="81"/>
      <c r="B264" s="81"/>
      <c r="C264" s="81"/>
      <c r="D264" s="81"/>
      <c r="E264" s="81"/>
      <c r="F264" s="81"/>
      <c r="G264" s="81"/>
      <c r="H264" s="81"/>
      <c r="I264" s="81"/>
      <c r="J264" s="30"/>
    </row>
    <row r="265" spans="1:10" ht="18.75">
      <c r="A265" s="81"/>
      <c r="B265" s="81"/>
      <c r="C265" s="81"/>
      <c r="D265" s="81"/>
      <c r="E265" s="81"/>
      <c r="F265" s="81"/>
      <c r="G265" s="81"/>
      <c r="H265" s="81"/>
      <c r="I265" s="81"/>
      <c r="J265" s="30"/>
    </row>
    <row r="266" spans="1:10" ht="18.75">
      <c r="A266" s="81"/>
      <c r="B266" s="81"/>
      <c r="C266" s="81"/>
      <c r="D266" s="81"/>
      <c r="E266" s="81"/>
      <c r="F266" s="81"/>
      <c r="G266" s="81"/>
      <c r="H266" s="81"/>
      <c r="I266" s="81"/>
      <c r="J266" s="112"/>
    </row>
    <row r="267" spans="1:10" ht="18.75">
      <c r="A267" s="112"/>
      <c r="B267" s="112"/>
      <c r="C267" s="112"/>
      <c r="D267" s="112"/>
      <c r="E267" s="287"/>
      <c r="F267" s="287"/>
      <c r="G267" s="287"/>
      <c r="H267" s="112"/>
      <c r="I267" s="112"/>
      <c r="J267" s="112"/>
    </row>
    <row r="268" spans="1:10" ht="18.75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</row>
    <row r="269" spans="1:10" ht="18.75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</row>
    <row r="270" spans="1:10" ht="18.75">
      <c r="A270" s="102"/>
      <c r="B270" s="81"/>
      <c r="C270" s="77"/>
      <c r="D270" s="39"/>
      <c r="E270" s="104"/>
      <c r="F270" s="79"/>
      <c r="G270" s="79"/>
      <c r="H270" s="144"/>
      <c r="I270" s="39"/>
      <c r="J270" s="76"/>
    </row>
    <row r="271" spans="1:10" ht="18.75">
      <c r="A271" s="81"/>
      <c r="B271" s="81"/>
      <c r="C271" s="77"/>
      <c r="D271" s="77"/>
      <c r="E271" s="85"/>
      <c r="F271" s="79"/>
      <c r="G271" s="79"/>
      <c r="H271" s="81"/>
      <c r="I271" s="39"/>
      <c r="J271" s="77"/>
    </row>
    <row r="272" spans="1:10" ht="18.75">
      <c r="A272" s="81"/>
      <c r="B272" s="81"/>
      <c r="C272" s="77"/>
      <c r="D272" s="39"/>
      <c r="E272" s="79"/>
      <c r="F272" s="79"/>
      <c r="G272" s="79"/>
      <c r="H272" s="81"/>
      <c r="I272" s="39"/>
      <c r="J272" s="77"/>
    </row>
    <row r="273" spans="1:10" ht="18.75">
      <c r="A273" s="81"/>
      <c r="B273" s="81"/>
      <c r="C273" s="77"/>
      <c r="D273" s="39"/>
      <c r="E273" s="81"/>
      <c r="F273" s="81"/>
      <c r="G273" s="81"/>
      <c r="H273" s="132"/>
      <c r="I273" s="39"/>
      <c r="J273" s="77"/>
    </row>
    <row r="274" spans="1:10" ht="18.75">
      <c r="A274" s="102"/>
      <c r="B274" s="81"/>
      <c r="C274" s="77"/>
      <c r="D274" s="77"/>
      <c r="E274" s="104"/>
      <c r="F274" s="85"/>
      <c r="G274" s="85"/>
      <c r="H274" s="88"/>
      <c r="I274" s="77"/>
      <c r="J274" s="76"/>
    </row>
    <row r="275" spans="1:10" ht="19.5">
      <c r="A275" s="102"/>
      <c r="B275" s="81"/>
      <c r="C275" s="77"/>
      <c r="D275" s="77"/>
      <c r="E275" s="79"/>
      <c r="F275" s="85"/>
      <c r="G275" s="85"/>
      <c r="H275" s="82"/>
      <c r="I275" s="39"/>
      <c r="J275" s="116"/>
    </row>
    <row r="276" spans="1:10" ht="18.75">
      <c r="A276" s="81"/>
      <c r="B276" s="81"/>
      <c r="C276" s="77"/>
      <c r="D276" s="77"/>
      <c r="E276" s="81"/>
      <c r="F276" s="39"/>
      <c r="G276" s="39"/>
      <c r="H276" s="30"/>
      <c r="I276" s="39"/>
      <c r="J276" s="76"/>
    </row>
    <row r="277" spans="1:10" ht="18.75">
      <c r="A277" s="102"/>
      <c r="B277" s="81"/>
      <c r="C277" s="77"/>
      <c r="D277" s="39"/>
      <c r="E277" s="147"/>
      <c r="F277" s="147"/>
      <c r="G277" s="147"/>
      <c r="H277" s="82"/>
      <c r="I277" s="39"/>
      <c r="J277" s="76"/>
    </row>
    <row r="278" spans="1:10" ht="18.75">
      <c r="A278" s="102"/>
      <c r="B278" s="81"/>
      <c r="C278" s="39"/>
      <c r="D278" s="39"/>
      <c r="E278" s="79"/>
      <c r="F278" s="79"/>
      <c r="G278" s="79"/>
      <c r="H278" s="90"/>
      <c r="I278" s="39"/>
      <c r="J278" s="76"/>
    </row>
    <row r="279" spans="1:10" ht="18.75">
      <c r="A279" s="81"/>
      <c r="B279" s="81"/>
      <c r="C279" s="39"/>
      <c r="D279" s="81"/>
      <c r="E279" s="79"/>
      <c r="F279" s="79"/>
      <c r="G279" s="79"/>
      <c r="H279" s="30"/>
      <c r="I279" s="81"/>
      <c r="J279" s="39"/>
    </row>
    <row r="280" spans="1:10" ht="18.75">
      <c r="A280" s="81"/>
      <c r="B280" s="81"/>
      <c r="C280" s="150"/>
      <c r="D280" s="81"/>
      <c r="E280" s="81"/>
      <c r="F280" s="81"/>
      <c r="G280" s="81"/>
      <c r="H280" s="30"/>
      <c r="I280" s="30"/>
      <c r="J280" s="30"/>
    </row>
    <row r="281" spans="1:10" ht="18.75">
      <c r="A281" s="30"/>
      <c r="B281" s="30"/>
      <c r="C281" s="30"/>
      <c r="D281" s="30"/>
      <c r="E281" s="30"/>
      <c r="F281" s="30"/>
      <c r="G281" s="30"/>
      <c r="H281" s="30"/>
      <c r="I281" s="30"/>
      <c r="J281" s="30"/>
    </row>
    <row r="282" spans="1:10" ht="14.25">
      <c r="A282" s="83"/>
      <c r="B282" s="83"/>
      <c r="C282" s="83"/>
      <c r="D282" s="83"/>
      <c r="E282" s="83"/>
      <c r="F282" s="83"/>
      <c r="G282" s="83"/>
      <c r="H282" s="83"/>
      <c r="I282" s="83"/>
      <c r="J282" s="83"/>
    </row>
    <row r="283" spans="1:10" ht="18.75">
      <c r="A283" s="287"/>
      <c r="B283" s="287"/>
      <c r="C283" s="287"/>
      <c r="D283" s="287"/>
      <c r="E283" s="287"/>
      <c r="F283" s="287"/>
      <c r="G283" s="287"/>
      <c r="H283" s="287"/>
      <c r="I283" s="287"/>
      <c r="J283" s="287"/>
    </row>
    <row r="284" spans="1:10" ht="18.75">
      <c r="A284" s="287"/>
      <c r="B284" s="287"/>
      <c r="C284" s="287"/>
      <c r="D284" s="287"/>
      <c r="E284" s="287"/>
      <c r="F284" s="287"/>
      <c r="G284" s="287"/>
      <c r="H284" s="287"/>
      <c r="I284" s="287"/>
      <c r="J284" s="287"/>
    </row>
    <row r="285" spans="1:10" ht="18.75">
      <c r="A285" s="287"/>
      <c r="B285" s="287"/>
      <c r="C285" s="287"/>
      <c r="D285" s="287"/>
      <c r="E285" s="287"/>
      <c r="F285" s="287"/>
      <c r="G285" s="287"/>
      <c r="H285" s="287"/>
      <c r="I285" s="287"/>
      <c r="J285" s="287"/>
    </row>
    <row r="286" spans="1:10" ht="18.75">
      <c r="A286" s="30"/>
      <c r="B286" s="30"/>
      <c r="C286" s="30"/>
      <c r="D286" s="30"/>
      <c r="E286" s="30"/>
      <c r="F286" s="30"/>
      <c r="G286" s="30"/>
      <c r="H286" s="30"/>
      <c r="I286" s="30"/>
      <c r="J286" s="30"/>
    </row>
    <row r="287" spans="1:10" ht="18.75">
      <c r="A287" s="30"/>
      <c r="B287" s="30"/>
      <c r="C287" s="30"/>
      <c r="D287" s="30"/>
      <c r="E287" s="30"/>
      <c r="F287" s="30"/>
      <c r="G287" s="30"/>
      <c r="H287" s="30"/>
      <c r="I287" s="30"/>
      <c r="J287" s="30"/>
    </row>
    <row r="288" spans="1:10" ht="18.75">
      <c r="A288" s="30"/>
      <c r="B288" s="30"/>
      <c r="C288" s="30"/>
      <c r="D288" s="30"/>
      <c r="E288" s="30"/>
      <c r="F288" s="30"/>
      <c r="G288" s="30"/>
      <c r="H288" s="30"/>
      <c r="I288" s="30"/>
      <c r="J288" s="30"/>
    </row>
    <row r="289" spans="1:10" ht="18.75">
      <c r="A289" s="30"/>
      <c r="B289" s="30"/>
      <c r="C289" s="30"/>
      <c r="D289" s="30"/>
      <c r="E289" s="30"/>
      <c r="F289" s="30"/>
      <c r="G289" s="30"/>
      <c r="H289" s="30"/>
      <c r="I289" s="30"/>
      <c r="J289" s="30"/>
    </row>
    <row r="290" spans="1:10" ht="18.75">
      <c r="A290" s="81"/>
      <c r="B290" s="81"/>
      <c r="C290" s="81"/>
      <c r="D290" s="81"/>
      <c r="E290" s="81"/>
      <c r="F290" s="81"/>
      <c r="G290" s="81"/>
      <c r="H290" s="81"/>
      <c r="I290" s="81"/>
      <c r="J290" s="30"/>
    </row>
    <row r="291" spans="1:10" ht="18.75">
      <c r="A291" s="81"/>
      <c r="B291" s="81"/>
      <c r="C291" s="81"/>
      <c r="D291" s="81"/>
      <c r="E291" s="81"/>
      <c r="F291" s="81"/>
      <c r="G291" s="81"/>
      <c r="H291" s="81"/>
      <c r="I291" s="81"/>
      <c r="J291" s="30"/>
    </row>
    <row r="292" spans="1:10" ht="18.75">
      <c r="A292" s="81"/>
      <c r="B292" s="81"/>
      <c r="C292" s="81"/>
      <c r="D292" s="81"/>
      <c r="E292" s="81"/>
      <c r="F292" s="81"/>
      <c r="G292" s="81"/>
      <c r="H292" s="81"/>
      <c r="I292" s="81"/>
      <c r="J292" s="112"/>
    </row>
    <row r="293" spans="1:10" ht="18.75">
      <c r="A293" s="112"/>
      <c r="B293" s="112"/>
      <c r="C293" s="112"/>
      <c r="D293" s="112"/>
      <c r="E293" s="287"/>
      <c r="F293" s="287"/>
      <c r="G293" s="287"/>
      <c r="H293" s="112"/>
      <c r="I293" s="112"/>
      <c r="J293" s="112"/>
    </row>
    <row r="294" spans="1:10" ht="18.75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</row>
    <row r="295" spans="1:10" ht="18.75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</row>
    <row r="296" spans="1:10" ht="18.75">
      <c r="A296" s="102"/>
      <c r="B296" s="81"/>
      <c r="C296" s="39"/>
      <c r="D296" s="39"/>
      <c r="E296" s="79"/>
      <c r="F296" s="79"/>
      <c r="G296" s="79"/>
      <c r="H296" s="90"/>
      <c r="I296" s="39"/>
      <c r="J296" s="76"/>
    </row>
    <row r="297" spans="1:10" ht="18.75">
      <c r="A297" s="81"/>
      <c r="B297" s="81"/>
      <c r="C297" s="39"/>
      <c r="D297" s="39"/>
      <c r="E297" s="79"/>
      <c r="F297" s="79"/>
      <c r="G297" s="79"/>
      <c r="H297" s="30"/>
      <c r="I297" s="39"/>
      <c r="J297" s="77"/>
    </row>
    <row r="298" spans="1:10" ht="18.75">
      <c r="A298" s="81"/>
      <c r="B298" s="81"/>
      <c r="C298" s="39"/>
      <c r="D298" s="39"/>
      <c r="E298" s="81"/>
      <c r="F298" s="81"/>
      <c r="G298" s="81"/>
      <c r="H298" s="30"/>
      <c r="I298" s="39"/>
      <c r="J298" s="77"/>
    </row>
    <row r="299" spans="1:10" ht="18.75">
      <c r="A299" s="151"/>
      <c r="B299" s="152"/>
      <c r="C299" s="39"/>
      <c r="D299" s="153"/>
      <c r="E299" s="151"/>
      <c r="F299" s="151"/>
      <c r="G299" s="151"/>
      <c r="H299" s="87"/>
      <c r="I299" s="39"/>
      <c r="J299" s="77"/>
    </row>
    <row r="300" spans="1:10" ht="18.75">
      <c r="A300" s="81"/>
      <c r="B300" s="81"/>
      <c r="C300" s="150"/>
      <c r="D300" s="81"/>
      <c r="E300" s="81"/>
      <c r="F300" s="81"/>
      <c r="G300" s="81"/>
      <c r="H300" s="88"/>
      <c r="I300" s="150"/>
      <c r="J300" s="76"/>
    </row>
    <row r="301" spans="1:10" ht="18.75">
      <c r="A301" s="102"/>
      <c r="B301" s="81"/>
      <c r="C301" s="39"/>
      <c r="D301" s="39"/>
      <c r="E301" s="104"/>
      <c r="F301" s="104"/>
      <c r="G301" s="104"/>
      <c r="H301" s="88"/>
      <c r="I301" s="39"/>
      <c r="J301" s="148"/>
    </row>
    <row r="302" spans="1:10" ht="19.5">
      <c r="A302" s="102"/>
      <c r="B302" s="81"/>
      <c r="C302" s="39"/>
      <c r="D302" s="39"/>
      <c r="E302" s="79"/>
      <c r="F302" s="79"/>
      <c r="G302" s="79"/>
      <c r="H302" s="30"/>
      <c r="I302" s="81"/>
      <c r="J302" s="134"/>
    </row>
    <row r="303" spans="1:10" ht="19.5">
      <c r="A303" s="152"/>
      <c r="B303" s="81"/>
      <c r="C303" s="39"/>
      <c r="D303" s="39"/>
      <c r="E303" s="81"/>
      <c r="F303" s="81"/>
      <c r="G303" s="81"/>
      <c r="H303" s="82"/>
      <c r="I303" s="81"/>
      <c r="J303" s="134"/>
    </row>
    <row r="304" spans="1:10" ht="19.5">
      <c r="A304" s="102"/>
      <c r="B304" s="81"/>
      <c r="C304" s="39"/>
      <c r="D304" s="39"/>
      <c r="E304" s="136"/>
      <c r="F304" s="136"/>
      <c r="G304" s="136"/>
      <c r="H304" s="90"/>
      <c r="I304" s="81"/>
      <c r="J304" s="121"/>
    </row>
    <row r="305" spans="1:10" ht="18.75">
      <c r="A305" s="81"/>
      <c r="B305" s="81"/>
      <c r="C305" s="39"/>
      <c r="D305" s="81"/>
      <c r="E305" s="79"/>
      <c r="F305" s="79"/>
      <c r="G305" s="79"/>
      <c r="H305" s="30"/>
      <c r="I305" s="81"/>
      <c r="J305" s="39"/>
    </row>
    <row r="306" spans="1:10" ht="18.75">
      <c r="A306" s="81"/>
      <c r="B306" s="81"/>
      <c r="C306" s="150"/>
      <c r="D306" s="81"/>
      <c r="E306" s="81"/>
      <c r="F306" s="81"/>
      <c r="G306" s="81"/>
      <c r="H306" s="30"/>
      <c r="I306" s="30"/>
      <c r="J306" s="30"/>
    </row>
    <row r="307" spans="1:10" ht="18.75">
      <c r="A307" s="30"/>
      <c r="B307" s="30"/>
      <c r="C307" s="30"/>
      <c r="D307" s="30"/>
      <c r="E307" s="30"/>
      <c r="F307" s="30"/>
      <c r="G307" s="30"/>
      <c r="H307" s="30"/>
      <c r="I307" s="30"/>
      <c r="J307" s="30"/>
    </row>
    <row r="308" spans="1:10" ht="14.25">
      <c r="A308" s="83"/>
      <c r="B308" s="83"/>
      <c r="C308" s="83"/>
      <c r="D308" s="83"/>
      <c r="E308" s="83"/>
      <c r="F308" s="83"/>
      <c r="G308" s="83"/>
      <c r="H308" s="83"/>
      <c r="I308" s="83"/>
      <c r="J308" s="83"/>
    </row>
    <row r="309" spans="1:10" ht="18.75">
      <c r="A309" s="287"/>
      <c r="B309" s="287"/>
      <c r="C309" s="287"/>
      <c r="D309" s="287"/>
      <c r="E309" s="287"/>
      <c r="F309" s="287"/>
      <c r="G309" s="287"/>
      <c r="H309" s="287"/>
      <c r="I309" s="287"/>
      <c r="J309" s="287"/>
    </row>
    <row r="310" spans="1:10" ht="18.75">
      <c r="A310" s="287"/>
      <c r="B310" s="287"/>
      <c r="C310" s="287"/>
      <c r="D310" s="287"/>
      <c r="E310" s="287"/>
      <c r="F310" s="287"/>
      <c r="G310" s="287"/>
      <c r="H310" s="287"/>
      <c r="I310" s="287"/>
      <c r="J310" s="287"/>
    </row>
    <row r="311" spans="1:10" ht="18.75">
      <c r="A311" s="287"/>
      <c r="B311" s="287"/>
      <c r="C311" s="287"/>
      <c r="D311" s="287"/>
      <c r="E311" s="287"/>
      <c r="F311" s="287"/>
      <c r="G311" s="287"/>
      <c r="H311" s="287"/>
      <c r="I311" s="287"/>
      <c r="J311" s="287"/>
    </row>
    <row r="312" spans="1:10" ht="18.75">
      <c r="A312" s="30"/>
      <c r="B312" s="30"/>
      <c r="C312" s="30"/>
      <c r="D312" s="30"/>
      <c r="E312" s="30"/>
      <c r="F312" s="30"/>
      <c r="G312" s="30"/>
      <c r="H312" s="30"/>
      <c r="I312" s="30"/>
      <c r="J312" s="30"/>
    </row>
    <row r="313" spans="1:10" ht="18.75">
      <c r="A313" s="30"/>
      <c r="B313" s="30"/>
      <c r="C313" s="30"/>
      <c r="D313" s="30"/>
      <c r="E313" s="30"/>
      <c r="F313" s="30"/>
      <c r="G313" s="30"/>
      <c r="H313" s="30"/>
      <c r="I313" s="30"/>
      <c r="J313" s="30"/>
    </row>
    <row r="314" spans="1:10" ht="18.75">
      <c r="A314" s="30"/>
      <c r="B314" s="30"/>
      <c r="C314" s="30"/>
      <c r="D314" s="30"/>
      <c r="E314" s="30"/>
      <c r="F314" s="30"/>
      <c r="G314" s="30"/>
      <c r="H314" s="30"/>
      <c r="I314" s="30"/>
      <c r="J314" s="30"/>
    </row>
    <row r="315" spans="1:10" ht="18.75">
      <c r="A315" s="30"/>
      <c r="B315" s="30"/>
      <c r="C315" s="30"/>
      <c r="D315" s="30"/>
      <c r="E315" s="30"/>
      <c r="F315" s="30"/>
      <c r="G315" s="30"/>
      <c r="H315" s="30"/>
      <c r="I315" s="30"/>
      <c r="J315" s="30"/>
    </row>
    <row r="316" spans="1:10" ht="18.75">
      <c r="A316" s="81"/>
      <c r="B316" s="81"/>
      <c r="C316" s="81"/>
      <c r="D316" s="81"/>
      <c r="E316" s="81"/>
      <c r="F316" s="81"/>
      <c r="G316" s="81"/>
      <c r="H316" s="81"/>
      <c r="I316" s="81"/>
      <c r="J316" s="30"/>
    </row>
    <row r="317" spans="1:10" ht="18.75">
      <c r="A317" s="81"/>
      <c r="B317" s="81"/>
      <c r="C317" s="81"/>
      <c r="D317" s="81"/>
      <c r="E317" s="81"/>
      <c r="F317" s="81"/>
      <c r="G317" s="81"/>
      <c r="H317" s="81"/>
      <c r="I317" s="81"/>
      <c r="J317" s="30"/>
    </row>
    <row r="318" spans="1:10" ht="18.75">
      <c r="A318" s="81"/>
      <c r="B318" s="81"/>
      <c r="C318" s="81"/>
      <c r="D318" s="81"/>
      <c r="E318" s="81"/>
      <c r="F318" s="81"/>
      <c r="G318" s="81"/>
      <c r="H318" s="81"/>
      <c r="I318" s="81"/>
      <c r="J318" s="112"/>
    </row>
    <row r="319" spans="1:10" ht="18.75">
      <c r="A319" s="112"/>
      <c r="B319" s="112"/>
      <c r="C319" s="112"/>
      <c r="D319" s="112"/>
      <c r="E319" s="287"/>
      <c r="F319" s="287"/>
      <c r="G319" s="287"/>
      <c r="H319" s="112"/>
      <c r="I319" s="112"/>
      <c r="J319" s="112"/>
    </row>
    <row r="320" spans="1:10" ht="18.75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</row>
    <row r="321" spans="1:10" ht="18.75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</row>
    <row r="322" spans="1:10" ht="18.75">
      <c r="A322" s="102"/>
      <c r="B322" s="81"/>
      <c r="C322" s="39"/>
      <c r="D322" s="39"/>
      <c r="E322" s="104"/>
      <c r="F322" s="79"/>
      <c r="G322" s="79"/>
      <c r="H322" s="144"/>
      <c r="I322" s="39"/>
      <c r="J322" s="76"/>
    </row>
    <row r="323" spans="1:10" ht="18.75">
      <c r="A323" s="81"/>
      <c r="B323" s="81"/>
      <c r="C323" s="39"/>
      <c r="D323" s="39"/>
      <c r="E323" s="79"/>
      <c r="F323" s="79"/>
      <c r="G323" s="79"/>
      <c r="H323" s="39"/>
      <c r="I323" s="39"/>
      <c r="J323" s="77"/>
    </row>
    <row r="324" spans="1:10" ht="18.75">
      <c r="A324" s="81"/>
      <c r="B324" s="81"/>
      <c r="C324" s="39"/>
      <c r="D324" s="39"/>
      <c r="E324" s="81"/>
      <c r="F324" s="81"/>
      <c r="G324" s="81"/>
      <c r="H324" s="39"/>
      <c r="I324" s="39"/>
      <c r="J324" s="77"/>
    </row>
    <row r="325" spans="1:10" ht="18.75">
      <c r="A325" s="81"/>
      <c r="B325" s="81"/>
      <c r="C325" s="39"/>
      <c r="D325" s="39"/>
      <c r="E325" s="81"/>
      <c r="F325" s="81"/>
      <c r="G325" s="81"/>
      <c r="H325" s="39"/>
      <c r="I325" s="39"/>
      <c r="J325" s="77"/>
    </row>
    <row r="326" spans="1:10" ht="18.75">
      <c r="A326" s="81"/>
      <c r="B326" s="81"/>
      <c r="C326" s="39"/>
      <c r="D326" s="39"/>
      <c r="E326" s="81"/>
      <c r="F326" s="81"/>
      <c r="G326" s="81"/>
      <c r="H326" s="39"/>
      <c r="I326" s="39"/>
      <c r="J326" s="77"/>
    </row>
    <row r="327" spans="1:10" ht="18.75">
      <c r="A327" s="102"/>
      <c r="B327" s="81"/>
      <c r="C327" s="39"/>
      <c r="D327" s="39"/>
      <c r="E327" s="136"/>
      <c r="F327" s="136"/>
      <c r="G327" s="136"/>
      <c r="H327" s="39"/>
      <c r="I327" s="39"/>
      <c r="J327" s="39"/>
    </row>
    <row r="328" spans="1:10" ht="18.75">
      <c r="A328" s="102"/>
      <c r="B328" s="81"/>
      <c r="C328" s="39"/>
      <c r="D328" s="39"/>
      <c r="E328" s="81"/>
      <c r="F328" s="81"/>
      <c r="G328" s="81"/>
      <c r="H328" s="39"/>
      <c r="I328" s="77"/>
      <c r="J328" s="81"/>
    </row>
    <row r="329" spans="1:10" ht="18.75">
      <c r="A329" s="102"/>
      <c r="B329" s="81"/>
      <c r="C329" s="39"/>
      <c r="D329" s="81"/>
      <c r="E329" s="102"/>
      <c r="F329" s="102"/>
      <c r="G329" s="102"/>
      <c r="H329" s="39"/>
      <c r="I329" s="77"/>
      <c r="J329" s="81"/>
    </row>
    <row r="330" spans="1:10" ht="18.75">
      <c r="A330" s="102"/>
      <c r="B330" s="81"/>
      <c r="C330" s="39"/>
      <c r="D330" s="39"/>
      <c r="E330" s="136"/>
      <c r="F330" s="136"/>
      <c r="G330" s="136"/>
      <c r="H330" s="90"/>
      <c r="I330" s="81"/>
      <c r="J330" s="39"/>
    </row>
    <row r="331" spans="1:10" ht="18.75">
      <c r="A331" s="81"/>
      <c r="B331" s="81"/>
      <c r="C331" s="39"/>
      <c r="D331" s="81"/>
      <c r="E331" s="79"/>
      <c r="F331" s="79"/>
      <c r="G331" s="79"/>
      <c r="H331" s="30"/>
      <c r="I331" s="81"/>
      <c r="J331" s="39"/>
    </row>
    <row r="332" spans="1:10" ht="18.75">
      <c r="A332" s="81"/>
      <c r="B332" s="81"/>
      <c r="C332" s="150"/>
      <c r="D332" s="81"/>
      <c r="E332" s="81"/>
      <c r="F332" s="81"/>
      <c r="G332" s="81"/>
      <c r="H332" s="30"/>
      <c r="I332" s="30"/>
      <c r="J332" s="30"/>
    </row>
    <row r="333" spans="1:10" ht="18.75">
      <c r="A333" s="30"/>
      <c r="B333" s="30"/>
      <c r="C333" s="30"/>
      <c r="D333" s="30"/>
      <c r="E333" s="30"/>
      <c r="F333" s="30"/>
      <c r="G333" s="30"/>
      <c r="H333" s="30"/>
      <c r="I333" s="30"/>
      <c r="J333" s="30"/>
    </row>
    <row r="334" spans="1:10" ht="14.25">
      <c r="A334" s="83"/>
      <c r="B334" s="83"/>
      <c r="C334" s="83"/>
      <c r="D334" s="83"/>
      <c r="E334" s="83"/>
      <c r="F334" s="83"/>
      <c r="G334" s="83"/>
      <c r="H334" s="83"/>
      <c r="I334" s="83"/>
      <c r="J334" s="83"/>
    </row>
    <row r="335" spans="1:10" ht="18.75">
      <c r="A335" s="287"/>
      <c r="B335" s="287"/>
      <c r="C335" s="287"/>
      <c r="D335" s="287"/>
      <c r="E335" s="287"/>
      <c r="F335" s="287"/>
      <c r="G335" s="287"/>
      <c r="H335" s="287"/>
      <c r="I335" s="287"/>
      <c r="J335" s="287"/>
    </row>
    <row r="336" spans="1:10" ht="18.75">
      <c r="A336" s="287"/>
      <c r="B336" s="287"/>
      <c r="C336" s="287"/>
      <c r="D336" s="287"/>
      <c r="E336" s="287"/>
      <c r="F336" s="287"/>
      <c r="G336" s="287"/>
      <c r="H336" s="287"/>
      <c r="I336" s="287"/>
      <c r="J336" s="287"/>
    </row>
    <row r="337" spans="1:10" ht="18.75">
      <c r="A337" s="287"/>
      <c r="B337" s="287"/>
      <c r="C337" s="287"/>
      <c r="D337" s="287"/>
      <c r="E337" s="287"/>
      <c r="F337" s="287"/>
      <c r="G337" s="287"/>
      <c r="H337" s="287"/>
      <c r="I337" s="287"/>
      <c r="J337" s="287"/>
    </row>
    <row r="338" spans="1:10" ht="18.75">
      <c r="A338" s="30"/>
      <c r="B338" s="30"/>
      <c r="C338" s="30"/>
      <c r="D338" s="30"/>
      <c r="E338" s="30"/>
      <c r="F338" s="30"/>
      <c r="G338" s="30"/>
      <c r="H338" s="30"/>
      <c r="I338" s="30"/>
      <c r="J338" s="30"/>
    </row>
    <row r="339" spans="1:10" ht="18.75">
      <c r="A339" s="30"/>
      <c r="B339" s="30"/>
      <c r="C339" s="30"/>
      <c r="D339" s="30"/>
      <c r="E339" s="30"/>
      <c r="F339" s="30"/>
      <c r="G339" s="30"/>
      <c r="H339" s="30"/>
      <c r="I339" s="30"/>
      <c r="J339" s="30"/>
    </row>
    <row r="340" spans="1:10" ht="18.75">
      <c r="A340" s="30"/>
      <c r="B340" s="30"/>
      <c r="C340" s="30"/>
      <c r="D340" s="30"/>
      <c r="E340" s="30"/>
      <c r="F340" s="30"/>
      <c r="G340" s="30"/>
      <c r="H340" s="30"/>
      <c r="I340" s="30"/>
      <c r="J340" s="30"/>
    </row>
    <row r="341" spans="1:10" ht="18.75">
      <c r="A341" s="30"/>
      <c r="B341" s="30"/>
      <c r="C341" s="30"/>
      <c r="D341" s="30"/>
      <c r="E341" s="30"/>
      <c r="F341" s="30"/>
      <c r="G341" s="30"/>
      <c r="H341" s="30"/>
      <c r="I341" s="30"/>
      <c r="J341" s="30"/>
    </row>
    <row r="342" spans="1:10" ht="18.75">
      <c r="A342" s="81"/>
      <c r="B342" s="81"/>
      <c r="C342" s="81"/>
      <c r="D342" s="81"/>
      <c r="E342" s="81"/>
      <c r="F342" s="81"/>
      <c r="G342" s="81"/>
      <c r="H342" s="81"/>
      <c r="I342" s="81"/>
      <c r="J342" s="30"/>
    </row>
    <row r="343" spans="1:10" ht="18.75">
      <c r="A343" s="81"/>
      <c r="B343" s="81"/>
      <c r="C343" s="81"/>
      <c r="D343" s="81"/>
      <c r="E343" s="81"/>
      <c r="F343" s="81"/>
      <c r="G343" s="81"/>
      <c r="H343" s="81"/>
      <c r="I343" s="81"/>
      <c r="J343" s="30"/>
    </row>
    <row r="344" spans="1:10" ht="18.75">
      <c r="A344" s="81"/>
      <c r="B344" s="81"/>
      <c r="C344" s="81"/>
      <c r="D344" s="81"/>
      <c r="E344" s="81"/>
      <c r="F344" s="81"/>
      <c r="G344" s="81"/>
      <c r="H344" s="81"/>
      <c r="I344" s="81"/>
      <c r="J344" s="112"/>
    </row>
    <row r="345" spans="1:10" ht="18.75">
      <c r="A345" s="112"/>
      <c r="B345" s="112"/>
      <c r="C345" s="112"/>
      <c r="D345" s="112"/>
      <c r="E345" s="287"/>
      <c r="F345" s="287"/>
      <c r="G345" s="287"/>
      <c r="H345" s="112"/>
      <c r="I345" s="112"/>
      <c r="J345" s="112"/>
    </row>
    <row r="346" spans="1:10" ht="18.75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</row>
    <row r="347" spans="1:10" ht="18.75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</row>
    <row r="348" spans="1:10" ht="19.5">
      <c r="A348" s="102"/>
      <c r="B348" s="81"/>
      <c r="C348" s="39"/>
      <c r="D348" s="77"/>
      <c r="E348" s="79"/>
      <c r="F348" s="79"/>
      <c r="G348" s="79"/>
      <c r="H348" s="154"/>
      <c r="I348" s="39"/>
      <c r="J348" s="76"/>
    </row>
    <row r="349" spans="1:10" ht="19.5">
      <c r="A349" s="81"/>
      <c r="B349" s="81"/>
      <c r="C349" s="39"/>
      <c r="D349" s="77"/>
      <c r="E349" s="79"/>
      <c r="F349" s="79"/>
      <c r="G349" s="79"/>
      <c r="H349" s="121"/>
      <c r="I349" s="39"/>
      <c r="J349" s="76"/>
    </row>
    <row r="350" spans="1:10" ht="19.5">
      <c r="A350" s="81"/>
      <c r="B350" s="81"/>
      <c r="C350" s="39"/>
      <c r="D350" s="77"/>
      <c r="E350" s="134"/>
      <c r="F350" s="134"/>
      <c r="G350" s="134"/>
      <c r="H350" s="116"/>
      <c r="I350" s="77"/>
      <c r="J350" s="76"/>
    </row>
    <row r="351" spans="1:10" ht="19.5">
      <c r="A351" s="133"/>
      <c r="B351" s="134"/>
      <c r="C351" s="121"/>
      <c r="D351" s="116"/>
      <c r="E351" s="133"/>
      <c r="F351" s="133"/>
      <c r="G351" s="133"/>
      <c r="H351" s="121"/>
      <c r="I351" s="39"/>
      <c r="J351" s="39"/>
    </row>
    <row r="352" spans="1:10" ht="19.5">
      <c r="A352" s="102"/>
      <c r="B352" s="81"/>
      <c r="C352" s="144"/>
      <c r="D352" s="144"/>
      <c r="E352" s="79"/>
      <c r="F352" s="79"/>
      <c r="G352" s="79"/>
      <c r="H352" s="154"/>
      <c r="I352" s="144"/>
      <c r="J352" s="76"/>
    </row>
    <row r="353" spans="1:10" ht="19.5">
      <c r="A353" s="81"/>
      <c r="B353" s="81"/>
      <c r="C353" s="39"/>
      <c r="D353" s="77"/>
      <c r="E353" s="79"/>
      <c r="F353" s="79"/>
      <c r="G353" s="79"/>
      <c r="H353" s="121"/>
      <c r="I353" s="39"/>
      <c r="J353" s="77"/>
    </row>
    <row r="354" spans="1:10" ht="19.5">
      <c r="A354" s="81"/>
      <c r="B354" s="81"/>
      <c r="C354" s="144"/>
      <c r="D354" s="77"/>
      <c r="E354" s="134"/>
      <c r="F354" s="134"/>
      <c r="G354" s="134"/>
      <c r="H354" s="154"/>
      <c r="I354" s="144"/>
      <c r="J354" s="77"/>
    </row>
    <row r="355" spans="1:10" ht="19.5">
      <c r="A355" s="102"/>
      <c r="B355" s="81"/>
      <c r="C355" s="39"/>
      <c r="D355" s="77"/>
      <c r="E355" s="133"/>
      <c r="F355" s="133"/>
      <c r="G355" s="133"/>
      <c r="H355" s="121"/>
      <c r="I355" s="121"/>
      <c r="J355" s="81"/>
    </row>
    <row r="356" spans="1:10" ht="19.5">
      <c r="A356" s="102"/>
      <c r="B356" s="81"/>
      <c r="C356" s="39"/>
      <c r="D356" s="39"/>
      <c r="E356" s="133"/>
      <c r="F356" s="133"/>
      <c r="G356" s="133"/>
      <c r="H356" s="121"/>
      <c r="I356" s="121"/>
      <c r="J356" s="39"/>
    </row>
    <row r="357" spans="1:10" ht="18.75">
      <c r="A357" s="81"/>
      <c r="B357" s="81"/>
      <c r="C357" s="39"/>
      <c r="D357" s="81"/>
      <c r="E357" s="79"/>
      <c r="F357" s="79"/>
      <c r="G357" s="79"/>
      <c r="H357" s="30"/>
      <c r="I357" s="81"/>
      <c r="J357" s="39"/>
    </row>
    <row r="358" spans="1:10" ht="18.75">
      <c r="A358" s="81"/>
      <c r="B358" s="81"/>
      <c r="C358" s="150"/>
      <c r="D358" s="81"/>
      <c r="E358" s="81"/>
      <c r="F358" s="81"/>
      <c r="G358" s="81"/>
      <c r="H358" s="30"/>
      <c r="I358" s="30"/>
      <c r="J358" s="30"/>
    </row>
    <row r="359" spans="1:10" ht="18.75">
      <c r="A359" s="30"/>
      <c r="B359" s="30"/>
      <c r="C359" s="30"/>
      <c r="D359" s="30"/>
      <c r="E359" s="30"/>
      <c r="F359" s="30"/>
      <c r="G359" s="30"/>
      <c r="H359" s="30"/>
      <c r="I359" s="30"/>
      <c r="J359" s="30"/>
    </row>
    <row r="360" spans="1:10" ht="18.75">
      <c r="A360" s="287"/>
      <c r="B360" s="287"/>
      <c r="C360" s="287"/>
      <c r="D360" s="287"/>
      <c r="E360" s="287"/>
      <c r="F360" s="287"/>
      <c r="G360" s="287"/>
      <c r="H360" s="287"/>
      <c r="I360" s="287"/>
      <c r="J360" s="287"/>
    </row>
    <row r="361" spans="1:10" ht="18.75">
      <c r="A361" s="287"/>
      <c r="B361" s="287"/>
      <c r="C361" s="287"/>
      <c r="D361" s="287"/>
      <c r="E361" s="287"/>
      <c r="F361" s="287"/>
      <c r="G361" s="287"/>
      <c r="H361" s="287"/>
      <c r="I361" s="287"/>
      <c r="J361" s="287"/>
    </row>
    <row r="362" spans="1:10" ht="18.75">
      <c r="A362" s="287"/>
      <c r="B362" s="287"/>
      <c r="C362" s="287"/>
      <c r="D362" s="287"/>
      <c r="E362" s="287"/>
      <c r="F362" s="287"/>
      <c r="G362" s="287"/>
      <c r="H362" s="287"/>
      <c r="I362" s="287"/>
      <c r="J362" s="287"/>
    </row>
    <row r="363" spans="1:10" ht="18.75">
      <c r="A363" s="30"/>
      <c r="B363" s="30"/>
      <c r="C363" s="30"/>
      <c r="D363" s="30"/>
      <c r="E363" s="30"/>
      <c r="F363" s="30"/>
      <c r="G363" s="30"/>
      <c r="H363" s="30"/>
      <c r="I363" s="30"/>
      <c r="J363" s="30"/>
    </row>
    <row r="364" spans="1:10" ht="18.75">
      <c r="A364" s="30"/>
      <c r="B364" s="30"/>
      <c r="C364" s="30"/>
      <c r="D364" s="30"/>
      <c r="E364" s="30"/>
      <c r="F364" s="30"/>
      <c r="G364" s="30"/>
      <c r="H364" s="30"/>
      <c r="I364" s="30"/>
      <c r="J364" s="30"/>
    </row>
    <row r="365" spans="1:10" ht="18.75">
      <c r="A365" s="30"/>
      <c r="B365" s="30"/>
      <c r="C365" s="30"/>
      <c r="D365" s="30"/>
      <c r="E365" s="30"/>
      <c r="F365" s="30"/>
      <c r="G365" s="30"/>
      <c r="H365" s="30"/>
      <c r="I365" s="30"/>
      <c r="J365" s="30"/>
    </row>
    <row r="366" spans="1:10" ht="18.75">
      <c r="A366" s="30"/>
      <c r="B366" s="30"/>
      <c r="C366" s="30"/>
      <c r="D366" s="30"/>
      <c r="E366" s="30"/>
      <c r="F366" s="30"/>
      <c r="G366" s="30"/>
      <c r="H366" s="30"/>
      <c r="I366" s="30"/>
      <c r="J366" s="30"/>
    </row>
    <row r="367" spans="1:10" ht="18.75">
      <c r="A367" s="81"/>
      <c r="B367" s="81"/>
      <c r="C367" s="81"/>
      <c r="D367" s="81"/>
      <c r="E367" s="81"/>
      <c r="F367" s="81"/>
      <c r="G367" s="81"/>
      <c r="H367" s="81"/>
      <c r="I367" s="81"/>
      <c r="J367" s="30"/>
    </row>
    <row r="368" spans="1:10" ht="18.75">
      <c r="A368" s="81"/>
      <c r="B368" s="81"/>
      <c r="C368" s="81"/>
      <c r="D368" s="81"/>
      <c r="E368" s="81"/>
      <c r="F368" s="81"/>
      <c r="G368" s="81"/>
      <c r="H368" s="81"/>
      <c r="I368" s="81"/>
      <c r="J368" s="30"/>
    </row>
    <row r="369" spans="1:10" ht="18.75">
      <c r="A369" s="81"/>
      <c r="B369" s="81"/>
      <c r="C369" s="81"/>
      <c r="D369" s="81"/>
      <c r="E369" s="81"/>
      <c r="F369" s="81"/>
      <c r="G369" s="81"/>
      <c r="H369" s="81"/>
      <c r="I369" s="81"/>
      <c r="J369" s="112"/>
    </row>
    <row r="370" spans="1:10" ht="18.75">
      <c r="A370" s="112"/>
      <c r="B370" s="112"/>
      <c r="C370" s="112"/>
      <c r="D370" s="112"/>
      <c r="E370" s="287"/>
      <c r="F370" s="287"/>
      <c r="G370" s="287"/>
      <c r="H370" s="112"/>
      <c r="I370" s="112"/>
      <c r="J370" s="112"/>
    </row>
    <row r="371" spans="1:10" ht="18.75">
      <c r="A371" s="112"/>
      <c r="B371" s="112"/>
      <c r="C371" s="112"/>
      <c r="D371" s="112"/>
      <c r="E371" s="112"/>
      <c r="F371" s="112"/>
      <c r="G371" s="112"/>
      <c r="H371" s="112"/>
      <c r="I371" s="112"/>
      <c r="J371" s="112"/>
    </row>
    <row r="372" spans="1:10" ht="18.75">
      <c r="A372" s="112"/>
      <c r="B372" s="112"/>
      <c r="C372" s="112"/>
      <c r="D372" s="112"/>
      <c r="E372" s="112"/>
      <c r="F372" s="112"/>
      <c r="G372" s="112"/>
      <c r="H372" s="112"/>
      <c r="I372" s="112"/>
      <c r="J372" s="112"/>
    </row>
    <row r="373" spans="1:10" ht="18.75">
      <c r="A373" s="81"/>
      <c r="B373" s="81"/>
      <c r="C373" s="144"/>
      <c r="D373" s="144"/>
      <c r="E373" s="79"/>
      <c r="F373" s="79"/>
      <c r="G373" s="79"/>
      <c r="H373" s="144"/>
      <c r="I373" s="144"/>
      <c r="J373" s="76"/>
    </row>
    <row r="374" spans="1:10" ht="18.75">
      <c r="A374" s="81"/>
      <c r="B374" s="81"/>
      <c r="C374" s="150"/>
      <c r="D374" s="81"/>
      <c r="E374" s="79"/>
      <c r="F374" s="79"/>
      <c r="G374" s="79"/>
      <c r="H374" s="81"/>
      <c r="I374" s="81"/>
      <c r="J374" s="81"/>
    </row>
    <row r="375" spans="1:10" ht="18.75">
      <c r="A375" s="30"/>
      <c r="B375" s="81"/>
      <c r="C375" s="39"/>
      <c r="D375" s="39"/>
      <c r="E375" s="136"/>
      <c r="F375" s="136"/>
      <c r="G375" s="136"/>
      <c r="H375" s="39"/>
      <c r="I375" s="39"/>
      <c r="J375" s="77"/>
    </row>
    <row r="376" spans="1:10" ht="19.5">
      <c r="A376" s="133"/>
      <c r="B376" s="134"/>
      <c r="C376" s="121"/>
      <c r="D376" s="116"/>
      <c r="E376" s="133"/>
      <c r="F376" s="133"/>
      <c r="G376" s="133"/>
      <c r="H376" s="121"/>
      <c r="I376" s="39"/>
      <c r="J376" s="39"/>
    </row>
    <row r="377" spans="1:10" ht="19.5">
      <c r="A377" s="102"/>
      <c r="B377" s="81"/>
      <c r="C377" s="144"/>
      <c r="D377" s="144"/>
      <c r="E377" s="79"/>
      <c r="F377" s="79"/>
      <c r="G377" s="79"/>
      <c r="H377" s="154"/>
      <c r="I377" s="144"/>
      <c r="J377" s="76"/>
    </row>
    <row r="378" spans="1:10" ht="19.5">
      <c r="A378" s="81"/>
      <c r="B378" s="81"/>
      <c r="C378" s="39"/>
      <c r="D378" s="77"/>
      <c r="E378" s="79"/>
      <c r="F378" s="79"/>
      <c r="G378" s="79"/>
      <c r="H378" s="121"/>
      <c r="I378" s="39"/>
      <c r="J378" s="77"/>
    </row>
    <row r="379" spans="1:10" ht="19.5">
      <c r="A379" s="81"/>
      <c r="B379" s="81"/>
      <c r="C379" s="144"/>
      <c r="D379" s="77"/>
      <c r="E379" s="134"/>
      <c r="F379" s="134"/>
      <c r="G379" s="134"/>
      <c r="H379" s="154"/>
      <c r="I379" s="144"/>
      <c r="J379" s="77"/>
    </row>
    <row r="380" spans="1:10" ht="19.5">
      <c r="A380" s="102"/>
      <c r="B380" s="81"/>
      <c r="C380" s="39"/>
      <c r="D380" s="77"/>
      <c r="E380" s="133"/>
      <c r="F380" s="133"/>
      <c r="G380" s="133"/>
      <c r="H380" s="121"/>
      <c r="I380" s="121"/>
      <c r="J380" s="81"/>
    </row>
    <row r="381" spans="1:10" ht="19.5">
      <c r="A381" s="102"/>
      <c r="B381" s="81"/>
      <c r="C381" s="39"/>
      <c r="D381" s="39"/>
      <c r="E381" s="133"/>
      <c r="F381" s="133"/>
      <c r="G381" s="133"/>
      <c r="H381" s="121"/>
      <c r="I381" s="121"/>
      <c r="J381" s="39"/>
    </row>
    <row r="382" spans="1:10" ht="18.75">
      <c r="A382" s="81"/>
      <c r="B382" s="81"/>
      <c r="C382" s="39"/>
      <c r="D382" s="81"/>
      <c r="E382" s="79"/>
      <c r="F382" s="79"/>
      <c r="G382" s="79"/>
      <c r="H382" s="30"/>
      <c r="I382" s="81"/>
      <c r="J382" s="39"/>
    </row>
    <row r="383" spans="1:10" ht="18.75">
      <c r="A383" s="81"/>
      <c r="B383" s="81"/>
      <c r="C383" s="150"/>
      <c r="D383" s="81"/>
      <c r="E383" s="81"/>
      <c r="F383" s="81"/>
      <c r="G383" s="81"/>
      <c r="H383" s="30"/>
      <c r="I383" s="30"/>
      <c r="J383" s="30"/>
    </row>
    <row r="384" spans="1:10" ht="18.75">
      <c r="A384" s="30"/>
      <c r="B384" s="30"/>
      <c r="C384" s="30"/>
      <c r="D384" s="30"/>
      <c r="E384" s="30"/>
      <c r="F384" s="30"/>
      <c r="G384" s="30"/>
      <c r="H384" s="30"/>
      <c r="I384" s="30"/>
      <c r="J384" s="30"/>
    </row>
    <row r="385" spans="1:10" ht="14.25">
      <c r="A385" s="83"/>
      <c r="B385" s="83"/>
      <c r="C385" s="83"/>
      <c r="D385" s="83"/>
      <c r="E385" s="83"/>
      <c r="F385" s="83"/>
      <c r="G385" s="83"/>
      <c r="H385" s="83"/>
      <c r="I385" s="83"/>
      <c r="J385" s="83"/>
    </row>
    <row r="386" spans="1:10" ht="14.25">
      <c r="A386" s="83"/>
      <c r="B386" s="83"/>
      <c r="C386" s="83"/>
      <c r="D386" s="83"/>
      <c r="E386" s="83"/>
      <c r="F386" s="83"/>
      <c r="G386" s="83"/>
      <c r="H386" s="83"/>
      <c r="I386" s="83"/>
      <c r="J386" s="83"/>
    </row>
    <row r="387" spans="1:10" ht="14.25">
      <c r="A387" s="83"/>
      <c r="B387" s="83"/>
      <c r="C387" s="83"/>
      <c r="D387" s="83"/>
      <c r="E387" s="83"/>
      <c r="F387" s="83"/>
      <c r="G387" s="83"/>
      <c r="H387" s="83"/>
      <c r="I387" s="83"/>
      <c r="J387" s="83"/>
    </row>
    <row r="388" spans="1:10" ht="14.25">
      <c r="A388" s="83"/>
      <c r="B388" s="83"/>
      <c r="C388" s="83"/>
      <c r="D388" s="83"/>
      <c r="E388" s="83"/>
      <c r="F388" s="83"/>
      <c r="G388" s="83"/>
      <c r="H388" s="83"/>
      <c r="I388" s="83"/>
      <c r="J388" s="83"/>
    </row>
    <row r="389" spans="1:10" ht="14.25">
      <c r="A389" s="83"/>
      <c r="B389" s="83"/>
      <c r="C389" s="83"/>
      <c r="D389" s="83"/>
      <c r="E389" s="83"/>
      <c r="F389" s="83"/>
      <c r="G389" s="83"/>
      <c r="H389" s="83"/>
      <c r="I389" s="83"/>
      <c r="J389" s="83"/>
    </row>
    <row r="390" spans="1:10" ht="14.25">
      <c r="A390" s="83"/>
      <c r="B390" s="83"/>
      <c r="C390" s="83"/>
      <c r="D390" s="83"/>
      <c r="E390" s="83"/>
      <c r="F390" s="83"/>
      <c r="G390" s="83"/>
      <c r="H390" s="83"/>
      <c r="I390" s="83"/>
      <c r="J390" s="83"/>
    </row>
    <row r="391" spans="1:10" ht="14.25">
      <c r="A391" s="83"/>
      <c r="B391" s="83"/>
      <c r="C391" s="83"/>
      <c r="D391" s="83"/>
      <c r="E391" s="83"/>
      <c r="F391" s="83"/>
      <c r="G391" s="83"/>
      <c r="H391" s="83"/>
      <c r="I391" s="83"/>
      <c r="J391" s="83"/>
    </row>
    <row r="392" spans="1:10" ht="14.25">
      <c r="A392" s="83"/>
      <c r="B392" s="83"/>
      <c r="C392" s="83"/>
      <c r="D392" s="83"/>
      <c r="E392" s="83"/>
      <c r="F392" s="83"/>
      <c r="G392" s="83"/>
      <c r="H392" s="83"/>
      <c r="I392" s="83"/>
      <c r="J392" s="83"/>
    </row>
    <row r="393" spans="1:10" ht="14.25">
      <c r="A393" s="83"/>
      <c r="B393" s="83"/>
      <c r="C393" s="83"/>
      <c r="D393" s="83"/>
      <c r="E393" s="83"/>
      <c r="F393" s="83"/>
      <c r="G393" s="83"/>
      <c r="H393" s="83"/>
      <c r="I393" s="83"/>
      <c r="J393" s="83"/>
    </row>
    <row r="394" spans="1:10" ht="14.25">
      <c r="A394" s="83"/>
      <c r="B394" s="83"/>
      <c r="C394" s="83"/>
      <c r="D394" s="83"/>
      <c r="E394" s="83"/>
      <c r="F394" s="83"/>
      <c r="G394" s="83"/>
      <c r="H394" s="83"/>
      <c r="I394" s="83"/>
      <c r="J394" s="83"/>
    </row>
    <row r="395" spans="1:10" ht="14.25">
      <c r="A395" s="83"/>
      <c r="B395" s="83"/>
      <c r="C395" s="83"/>
      <c r="D395" s="83"/>
      <c r="E395" s="83"/>
      <c r="F395" s="83"/>
      <c r="G395" s="83"/>
      <c r="H395" s="83"/>
      <c r="I395" s="83"/>
      <c r="J395" s="83"/>
    </row>
  </sheetData>
  <sheetProtection/>
  <mergeCells count="60">
    <mergeCell ref="E345:G345"/>
    <mergeCell ref="A360:J360"/>
    <mergeCell ref="A361:J361"/>
    <mergeCell ref="A362:J362"/>
    <mergeCell ref="A259:J259"/>
    <mergeCell ref="E267:G267"/>
    <mergeCell ref="A283:J283"/>
    <mergeCell ref="A284:J284"/>
    <mergeCell ref="E293:G293"/>
    <mergeCell ref="A257:J257"/>
    <mergeCell ref="A258:J258"/>
    <mergeCell ref="E370:G370"/>
    <mergeCell ref="A309:J309"/>
    <mergeCell ref="A310:J310"/>
    <mergeCell ref="A311:J311"/>
    <mergeCell ref="E319:G319"/>
    <mergeCell ref="A335:J335"/>
    <mergeCell ref="A336:J336"/>
    <mergeCell ref="A337:J337"/>
    <mergeCell ref="E190:G190"/>
    <mergeCell ref="A206:J206"/>
    <mergeCell ref="A207:J207"/>
    <mergeCell ref="A208:J208"/>
    <mergeCell ref="E216:G216"/>
    <mergeCell ref="A285:J285"/>
    <mergeCell ref="A231:J231"/>
    <mergeCell ref="A232:J232"/>
    <mergeCell ref="A233:J233"/>
    <mergeCell ref="E241:G241"/>
    <mergeCell ref="A156:J156"/>
    <mergeCell ref="A157:J157"/>
    <mergeCell ref="E166:G166"/>
    <mergeCell ref="A180:J180"/>
    <mergeCell ref="A181:J181"/>
    <mergeCell ref="A182:J182"/>
    <mergeCell ref="E113:G113"/>
    <mergeCell ref="A129:J129"/>
    <mergeCell ref="A130:J130"/>
    <mergeCell ref="A131:J131"/>
    <mergeCell ref="E139:G139"/>
    <mergeCell ref="A155:J155"/>
    <mergeCell ref="A104:J104"/>
    <mergeCell ref="A28:J28"/>
    <mergeCell ref="A51:J51"/>
    <mergeCell ref="A52:J52"/>
    <mergeCell ref="A53:J53"/>
    <mergeCell ref="A105:J105"/>
    <mergeCell ref="E85:G85"/>
    <mergeCell ref="E33:G33"/>
    <mergeCell ref="E58:G58"/>
    <mergeCell ref="A77:J77"/>
    <mergeCell ref="A78:J78"/>
    <mergeCell ref="A79:J79"/>
    <mergeCell ref="A103:J103"/>
    <mergeCell ref="A1:J1"/>
    <mergeCell ref="A2:J2"/>
    <mergeCell ref="A3:J3"/>
    <mergeCell ref="A26:J26"/>
    <mergeCell ref="A27:J27"/>
    <mergeCell ref="E8:G8"/>
  </mergeCells>
  <printOptions/>
  <pageMargins left="0.25" right="0.25" top="0.75" bottom="0.75" header="0.3" footer="0.3"/>
  <pageSetup horizontalDpi="600" verticalDpi="600" orientation="landscape" paperSize="9" r:id="rId1"/>
  <headerFooter>
    <oddFooter>&amp;C&amp;"TH SarabunPSK,ธรรมดา"&amp;16-50-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59"/>
  <sheetViews>
    <sheetView view="pageLayout" workbookViewId="0" topLeftCell="A1">
      <selection activeCell="E11" sqref="E11"/>
    </sheetView>
  </sheetViews>
  <sheetFormatPr defaultColWidth="9.140625" defaultRowHeight="15"/>
  <cols>
    <col min="1" max="1" width="3.421875" style="63" customWidth="1"/>
    <col min="2" max="2" width="20.7109375" style="63" customWidth="1"/>
    <col min="3" max="3" width="18.57421875" style="63" customWidth="1"/>
    <col min="4" max="4" width="16.421875" style="63" customWidth="1"/>
    <col min="5" max="6" width="9.7109375" style="63" customWidth="1"/>
    <col min="7" max="7" width="10.00390625" style="63" customWidth="1"/>
    <col min="8" max="8" width="16.00390625" style="63" customWidth="1"/>
    <col min="9" max="9" width="17.28125" style="63" customWidth="1"/>
    <col min="10" max="10" width="11.421875" style="63" customWidth="1"/>
    <col min="11" max="16384" width="9.00390625" style="63" customWidth="1"/>
  </cols>
  <sheetData>
    <row r="1" spans="1:14" ht="18.7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1"/>
      <c r="L1" s="1"/>
      <c r="M1" s="1"/>
      <c r="N1" s="1"/>
    </row>
    <row r="2" spans="1:14" ht="18.75">
      <c r="A2" s="283" t="s">
        <v>844</v>
      </c>
      <c r="B2" s="283"/>
      <c r="C2" s="283"/>
      <c r="D2" s="283"/>
      <c r="E2" s="283"/>
      <c r="F2" s="283"/>
      <c r="G2" s="283"/>
      <c r="H2" s="283"/>
      <c r="I2" s="283"/>
      <c r="J2" s="283"/>
      <c r="K2" s="1"/>
      <c r="L2" s="1"/>
      <c r="M2" s="1"/>
      <c r="N2" s="1"/>
    </row>
    <row r="3" spans="1:14" ht="18.75">
      <c r="A3" s="283" t="s">
        <v>1</v>
      </c>
      <c r="B3" s="283"/>
      <c r="C3" s="283"/>
      <c r="D3" s="283"/>
      <c r="E3" s="283"/>
      <c r="F3" s="283"/>
      <c r="G3" s="283"/>
      <c r="H3" s="283"/>
      <c r="I3" s="283"/>
      <c r="J3" s="283"/>
      <c r="K3" s="1"/>
      <c r="L3" s="1"/>
      <c r="M3" s="1"/>
      <c r="N3" s="1"/>
    </row>
    <row r="4" spans="1:14" ht="18.75">
      <c r="A4" s="1" t="s">
        <v>859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>
      <c r="A5" s="1" t="s">
        <v>860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8.75">
      <c r="A6" s="3" t="s">
        <v>441</v>
      </c>
      <c r="B6" s="3"/>
      <c r="C6" s="3"/>
      <c r="D6" s="3"/>
      <c r="E6" s="3"/>
      <c r="F6" s="3"/>
      <c r="G6" s="3"/>
      <c r="H6" s="3"/>
      <c r="I6" s="3"/>
      <c r="J6" s="1"/>
      <c r="K6" s="1"/>
      <c r="L6" s="1"/>
      <c r="M6" s="1"/>
      <c r="N6" s="1"/>
    </row>
    <row r="7" spans="1:14" ht="18.75">
      <c r="A7" s="3" t="s">
        <v>861</v>
      </c>
      <c r="B7" s="3"/>
      <c r="C7" s="3"/>
      <c r="D7" s="3"/>
      <c r="E7" s="3"/>
      <c r="F7" s="3"/>
      <c r="G7" s="3"/>
      <c r="H7" s="3"/>
      <c r="I7" s="3"/>
      <c r="J7" s="1"/>
      <c r="K7" s="1"/>
      <c r="L7" s="1"/>
      <c r="M7" s="1"/>
      <c r="N7" s="1"/>
    </row>
    <row r="8" spans="1:14" ht="18.75">
      <c r="A8" s="15" t="s">
        <v>2</v>
      </c>
      <c r="B8" s="15" t="s">
        <v>3</v>
      </c>
      <c r="C8" s="15" t="s">
        <v>4</v>
      </c>
      <c r="D8" s="15" t="s">
        <v>5</v>
      </c>
      <c r="E8" s="284" t="s">
        <v>7</v>
      </c>
      <c r="F8" s="285"/>
      <c r="G8" s="286"/>
      <c r="H8" s="20" t="s">
        <v>9</v>
      </c>
      <c r="I8" s="15" t="s">
        <v>11</v>
      </c>
      <c r="J8" s="15" t="s">
        <v>47</v>
      </c>
      <c r="K8" s="1"/>
      <c r="L8" s="1"/>
      <c r="M8" s="1"/>
      <c r="N8" s="1"/>
    </row>
    <row r="9" spans="1:14" ht="18.75">
      <c r="A9" s="16"/>
      <c r="B9" s="16"/>
      <c r="C9" s="16"/>
      <c r="D9" s="16" t="s">
        <v>6</v>
      </c>
      <c r="E9" s="16">
        <v>2559</v>
      </c>
      <c r="F9" s="16">
        <v>2560</v>
      </c>
      <c r="G9" s="16">
        <v>2561</v>
      </c>
      <c r="H9" s="21" t="s">
        <v>10</v>
      </c>
      <c r="I9" s="16" t="s">
        <v>12</v>
      </c>
      <c r="J9" s="16" t="s">
        <v>48</v>
      </c>
      <c r="K9" s="1"/>
      <c r="L9" s="1"/>
      <c r="M9" s="1"/>
      <c r="N9" s="1"/>
    </row>
    <row r="10" spans="1:14" ht="18.75">
      <c r="A10" s="17"/>
      <c r="B10" s="17"/>
      <c r="C10" s="17"/>
      <c r="D10" s="17"/>
      <c r="E10" s="17" t="s">
        <v>8</v>
      </c>
      <c r="F10" s="17" t="s">
        <v>8</v>
      </c>
      <c r="G10" s="17" t="s">
        <v>8</v>
      </c>
      <c r="H10" s="215"/>
      <c r="I10" s="17"/>
      <c r="J10" s="17"/>
      <c r="K10" s="1"/>
      <c r="L10" s="1"/>
      <c r="M10" s="1"/>
      <c r="N10" s="1"/>
    </row>
    <row r="11" spans="1:14" ht="18.75">
      <c r="A11" s="68">
        <v>1</v>
      </c>
      <c r="B11" s="26" t="s">
        <v>443</v>
      </c>
      <c r="C11" s="27" t="s">
        <v>444</v>
      </c>
      <c r="D11" s="40" t="s">
        <v>445</v>
      </c>
      <c r="E11" s="101">
        <v>600000</v>
      </c>
      <c r="F11" s="101">
        <v>600000</v>
      </c>
      <c r="G11" s="101">
        <v>600000</v>
      </c>
      <c r="H11" s="123" t="s">
        <v>450</v>
      </c>
      <c r="I11" s="27" t="s">
        <v>446</v>
      </c>
      <c r="J11" s="11" t="s">
        <v>442</v>
      </c>
      <c r="K11" s="1"/>
      <c r="L11" s="1"/>
      <c r="M11" s="1"/>
      <c r="N11" s="1"/>
    </row>
    <row r="12" spans="1:14" ht="18.75">
      <c r="A12" s="26"/>
      <c r="B12" s="26"/>
      <c r="C12" s="27" t="s">
        <v>447</v>
      </c>
      <c r="D12" s="27"/>
      <c r="E12" s="68" t="s">
        <v>57</v>
      </c>
      <c r="F12" s="68" t="s">
        <v>57</v>
      </c>
      <c r="G12" s="68" t="s">
        <v>170</v>
      </c>
      <c r="H12" s="27"/>
      <c r="I12" s="27" t="s">
        <v>448</v>
      </c>
      <c r="J12" s="7"/>
      <c r="K12" s="1"/>
      <c r="L12" s="1"/>
      <c r="M12" s="1"/>
      <c r="N12" s="1"/>
    </row>
    <row r="13" spans="1:14" ht="18.75">
      <c r="A13" s="68"/>
      <c r="B13" s="26"/>
      <c r="C13" s="27" t="s">
        <v>449</v>
      </c>
      <c r="D13" s="27"/>
      <c r="E13" s="26"/>
      <c r="F13" s="26"/>
      <c r="G13" s="26"/>
      <c r="H13" s="27"/>
      <c r="I13" s="7"/>
      <c r="J13" s="18"/>
      <c r="K13" s="1"/>
      <c r="L13" s="1"/>
      <c r="M13" s="1"/>
      <c r="N13" s="1"/>
    </row>
    <row r="14" spans="1:14" ht="18.75">
      <c r="A14" s="68"/>
      <c r="B14" s="26"/>
      <c r="C14" s="27"/>
      <c r="D14" s="40"/>
      <c r="E14" s="101"/>
      <c r="F14" s="101"/>
      <c r="G14" s="101"/>
      <c r="H14" s="27"/>
      <c r="I14" s="9"/>
      <c r="J14" s="11"/>
      <c r="K14" s="1"/>
      <c r="L14" s="1"/>
      <c r="M14" s="1"/>
      <c r="N14" s="1"/>
    </row>
    <row r="15" spans="1:14" ht="18.75">
      <c r="A15" s="68"/>
      <c r="B15" s="26"/>
      <c r="C15" s="27"/>
      <c r="D15" s="40"/>
      <c r="E15" s="69"/>
      <c r="F15" s="69"/>
      <c r="G15" s="69"/>
      <c r="H15" s="123"/>
      <c r="I15" s="27"/>
      <c r="J15" s="11"/>
      <c r="K15" s="1"/>
      <c r="L15" s="1"/>
      <c r="M15" s="1"/>
      <c r="N15" s="1"/>
    </row>
    <row r="16" spans="1:14" ht="18.75">
      <c r="A16" s="26"/>
      <c r="B16" s="26"/>
      <c r="C16" s="27"/>
      <c r="D16" s="27"/>
      <c r="E16" s="32"/>
      <c r="F16" s="32"/>
      <c r="G16" s="32"/>
      <c r="H16" s="27"/>
      <c r="I16" s="27"/>
      <c r="J16" s="7"/>
      <c r="K16" s="1"/>
      <c r="L16" s="1"/>
      <c r="M16" s="1"/>
      <c r="N16" s="1"/>
    </row>
    <row r="17" spans="1:14" ht="18.75">
      <c r="A17" s="68"/>
      <c r="B17" s="26"/>
      <c r="C17" s="27"/>
      <c r="D17" s="27"/>
      <c r="E17" s="128"/>
      <c r="F17" s="128"/>
      <c r="G17" s="128"/>
      <c r="H17" s="27"/>
      <c r="I17" s="7"/>
      <c r="J17" s="18"/>
      <c r="K17" s="1"/>
      <c r="L17" s="1"/>
      <c r="M17" s="1"/>
      <c r="N17" s="1"/>
    </row>
    <row r="18" spans="1:14" ht="18.75">
      <c r="A18" s="18"/>
      <c r="B18" s="19"/>
      <c r="C18" s="7"/>
      <c r="D18" s="18"/>
      <c r="E18" s="18"/>
      <c r="F18" s="18"/>
      <c r="G18" s="18"/>
      <c r="H18" s="23"/>
      <c r="I18" s="18"/>
      <c r="J18" s="18"/>
      <c r="K18" s="1"/>
      <c r="L18" s="1"/>
      <c r="M18" s="1"/>
      <c r="N18" s="1"/>
    </row>
    <row r="19" spans="1:14" ht="18.75">
      <c r="A19" s="18"/>
      <c r="B19" s="10"/>
      <c r="C19" s="18"/>
      <c r="D19" s="18"/>
      <c r="E19" s="18"/>
      <c r="F19" s="18"/>
      <c r="G19" s="18"/>
      <c r="H19" s="23"/>
      <c r="I19" s="18"/>
      <c r="J19" s="18"/>
      <c r="K19" s="1"/>
      <c r="L19" s="1"/>
      <c r="M19" s="1"/>
      <c r="N19" s="1"/>
    </row>
    <row r="20" spans="1:14" ht="18.75">
      <c r="A20" s="18"/>
      <c r="B20" s="10"/>
      <c r="C20" s="18"/>
      <c r="D20" s="18"/>
      <c r="E20" s="18"/>
      <c r="F20" s="18"/>
      <c r="G20" s="18"/>
      <c r="H20" s="23"/>
      <c r="I20" s="18"/>
      <c r="J20" s="18"/>
      <c r="K20" s="1"/>
      <c r="L20" s="1"/>
      <c r="M20" s="1"/>
      <c r="N20" s="1"/>
    </row>
    <row r="21" spans="1:14" ht="18.75">
      <c r="A21" s="18"/>
      <c r="B21" s="18"/>
      <c r="C21" s="18"/>
      <c r="D21" s="18"/>
      <c r="E21" s="18"/>
      <c r="F21" s="18"/>
      <c r="G21" s="18"/>
      <c r="H21" s="23"/>
      <c r="I21" s="18"/>
      <c r="J21" s="18"/>
      <c r="K21" s="1"/>
      <c r="L21" s="1"/>
      <c r="M21" s="1"/>
      <c r="N21" s="1"/>
    </row>
    <row r="22" spans="1:14" ht="18.75">
      <c r="A22" s="18"/>
      <c r="B22" s="18"/>
      <c r="C22" s="18"/>
      <c r="D22" s="18"/>
      <c r="E22" s="18"/>
      <c r="F22" s="18"/>
      <c r="G22" s="18"/>
      <c r="H22" s="23"/>
      <c r="I22" s="18"/>
      <c r="J22" s="18"/>
      <c r="K22" s="1"/>
      <c r="L22" s="1"/>
      <c r="M22" s="1"/>
      <c r="N22" s="1"/>
    </row>
    <row r="23" spans="1:14" ht="18.75">
      <c r="A23" s="18"/>
      <c r="B23" s="18"/>
      <c r="C23" s="18"/>
      <c r="D23" s="18"/>
      <c r="E23" s="18"/>
      <c r="F23" s="18"/>
      <c r="G23" s="18"/>
      <c r="H23" s="23"/>
      <c r="I23" s="18"/>
      <c r="J23" s="18"/>
      <c r="K23" s="1"/>
      <c r="L23" s="1"/>
      <c r="M23" s="1"/>
      <c r="N23" s="1"/>
    </row>
    <row r="24" spans="1:14" ht="18.7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1"/>
      <c r="L24" s="1"/>
      <c r="M24" s="1"/>
      <c r="N24" s="1"/>
    </row>
    <row r="25" spans="1:14" ht="18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1"/>
      <c r="L25" s="1"/>
      <c r="M25" s="1"/>
      <c r="N25" s="1"/>
    </row>
    <row r="26" spans="1:14" ht="18.75">
      <c r="A26" s="287"/>
      <c r="B26" s="287"/>
      <c r="C26" s="287"/>
      <c r="D26" s="287"/>
      <c r="E26" s="287"/>
      <c r="F26" s="287"/>
      <c r="G26" s="287"/>
      <c r="H26" s="287"/>
      <c r="I26" s="287"/>
      <c r="J26" s="287"/>
      <c r="K26" s="1"/>
      <c r="L26" s="1"/>
      <c r="M26" s="1"/>
      <c r="N26" s="1"/>
    </row>
    <row r="27" spans="1:14" ht="18.75">
      <c r="A27" s="287"/>
      <c r="B27" s="287"/>
      <c r="C27" s="287"/>
      <c r="D27" s="287"/>
      <c r="E27" s="287"/>
      <c r="F27" s="287"/>
      <c r="G27" s="287"/>
      <c r="H27" s="287"/>
      <c r="I27" s="287"/>
      <c r="J27" s="287"/>
      <c r="K27" s="1"/>
      <c r="L27" s="1"/>
      <c r="M27" s="1"/>
      <c r="N27" s="1"/>
    </row>
    <row r="28" spans="1:14" ht="18.75">
      <c r="A28" s="287"/>
      <c r="B28" s="287"/>
      <c r="C28" s="287"/>
      <c r="D28" s="287"/>
      <c r="E28" s="287"/>
      <c r="F28" s="287"/>
      <c r="G28" s="287"/>
      <c r="H28" s="287"/>
      <c r="I28" s="287"/>
      <c r="J28" s="287"/>
      <c r="K28" s="1"/>
      <c r="L28" s="1"/>
      <c r="M28" s="1"/>
      <c r="N28" s="1"/>
    </row>
    <row r="29" spans="1:14" ht="18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1"/>
      <c r="L29" s="1"/>
      <c r="M29" s="1"/>
      <c r="N29" s="1"/>
    </row>
    <row r="30" spans="1:14" ht="18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1"/>
      <c r="L30" s="1"/>
      <c r="M30" s="1"/>
      <c r="N30" s="1"/>
    </row>
    <row r="31" spans="1:14" ht="18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1"/>
      <c r="L31" s="1"/>
      <c r="M31" s="1"/>
      <c r="N31" s="1"/>
    </row>
    <row r="32" spans="1:14" ht="18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1"/>
      <c r="L32" s="1"/>
      <c r="M32" s="1"/>
      <c r="N32" s="1"/>
    </row>
    <row r="33" spans="1:14" ht="18.75">
      <c r="A33" s="81"/>
      <c r="B33" s="30"/>
      <c r="C33" s="30"/>
      <c r="D33" s="30"/>
      <c r="E33" s="30"/>
      <c r="F33" s="30"/>
      <c r="G33" s="30"/>
      <c r="H33" s="30"/>
      <c r="I33" s="30"/>
      <c r="J33" s="30"/>
      <c r="K33" s="1"/>
      <c r="L33" s="1"/>
      <c r="M33" s="1"/>
      <c r="N33" s="1"/>
    </row>
    <row r="34" spans="1:14" ht="21">
      <c r="A34" s="129"/>
      <c r="B34" s="30"/>
      <c r="C34" s="30"/>
      <c r="D34" s="30"/>
      <c r="E34" s="30"/>
      <c r="F34" s="30"/>
      <c r="G34" s="30"/>
      <c r="H34" s="30"/>
      <c r="I34" s="30"/>
      <c r="J34" s="30"/>
      <c r="K34" s="1"/>
      <c r="L34" s="1"/>
      <c r="M34" s="1"/>
      <c r="N34" s="1"/>
    </row>
    <row r="35" spans="1:10" ht="18.75">
      <c r="A35" s="30"/>
      <c r="B35" s="30"/>
      <c r="C35" s="30"/>
      <c r="D35" s="30"/>
      <c r="E35" s="30"/>
      <c r="F35" s="30"/>
      <c r="G35" s="30"/>
      <c r="H35" s="30"/>
      <c r="I35" s="30"/>
      <c r="J35" s="30"/>
    </row>
    <row r="36" spans="1:10" ht="18.75">
      <c r="A36" s="112"/>
      <c r="B36" s="112"/>
      <c r="C36" s="112"/>
      <c r="D36" s="112"/>
      <c r="E36" s="287"/>
      <c r="F36" s="287"/>
      <c r="G36" s="287"/>
      <c r="H36" s="112"/>
      <c r="I36" s="112"/>
      <c r="J36" s="112"/>
    </row>
    <row r="37" spans="1:10" ht="18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</row>
    <row r="38" spans="1:10" ht="18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</row>
    <row r="39" spans="1:10" ht="18.75">
      <c r="A39" s="112"/>
      <c r="B39" s="81"/>
      <c r="C39" s="39"/>
      <c r="D39" s="82"/>
      <c r="E39" s="104"/>
      <c r="F39" s="104"/>
      <c r="G39" s="104"/>
      <c r="H39" s="130"/>
      <c r="I39" s="39"/>
      <c r="J39" s="76"/>
    </row>
    <row r="40" spans="1:10" ht="18.75">
      <c r="A40" s="30"/>
      <c r="B40" s="81"/>
      <c r="C40" s="39"/>
      <c r="D40" s="82"/>
      <c r="E40" s="79"/>
      <c r="F40" s="79"/>
      <c r="G40" s="79"/>
      <c r="H40" s="82"/>
      <c r="I40" s="39"/>
      <c r="J40" s="76"/>
    </row>
    <row r="41" spans="1:10" ht="18.75">
      <c r="A41" s="30"/>
      <c r="B41" s="81"/>
      <c r="C41" s="39"/>
      <c r="D41" s="82"/>
      <c r="E41" s="131"/>
      <c r="F41" s="131"/>
      <c r="G41" s="131"/>
      <c r="H41" s="82"/>
      <c r="I41" s="39"/>
      <c r="J41" s="76"/>
    </row>
    <row r="42" spans="1:10" ht="18.75">
      <c r="A42" s="30"/>
      <c r="B42" s="81"/>
      <c r="C42" s="39"/>
      <c r="D42" s="82"/>
      <c r="E42" s="30"/>
      <c r="F42" s="30"/>
      <c r="G42" s="30"/>
      <c r="H42" s="82"/>
      <c r="I42" s="39"/>
      <c r="J42" s="80"/>
    </row>
    <row r="43" spans="1:10" ht="18.75">
      <c r="A43" s="30"/>
      <c r="B43" s="81"/>
      <c r="C43" s="39"/>
      <c r="D43" s="82"/>
      <c r="E43" s="30"/>
      <c r="F43" s="30"/>
      <c r="G43" s="30"/>
      <c r="H43" s="82"/>
      <c r="I43" s="39"/>
      <c r="J43" s="76"/>
    </row>
    <row r="44" spans="1:10" ht="18.75">
      <c r="A44" s="30"/>
      <c r="B44" s="30"/>
      <c r="C44" s="39"/>
      <c r="D44" s="30"/>
      <c r="E44" s="30"/>
      <c r="F44" s="30"/>
      <c r="G44" s="30"/>
      <c r="H44" s="30"/>
      <c r="I44" s="39"/>
      <c r="J44" s="80"/>
    </row>
    <row r="45" spans="1:10" ht="18.75">
      <c r="A45" s="30"/>
      <c r="B45" s="132"/>
      <c r="C45" s="39"/>
      <c r="D45" s="30"/>
      <c r="E45" s="30"/>
      <c r="F45" s="30"/>
      <c r="G45" s="30"/>
      <c r="H45" s="30"/>
      <c r="I45" s="39"/>
      <c r="J45" s="30"/>
    </row>
    <row r="46" spans="1:10" ht="18.75">
      <c r="A46" s="30"/>
      <c r="B46" s="132"/>
      <c r="C46" s="39"/>
      <c r="D46" s="30"/>
      <c r="E46" s="30"/>
      <c r="F46" s="30"/>
      <c r="G46" s="30"/>
      <c r="H46" s="30"/>
      <c r="I46" s="30"/>
      <c r="J46" s="30"/>
    </row>
    <row r="47" spans="1:10" ht="18.75">
      <c r="A47" s="30"/>
      <c r="B47" s="81"/>
      <c r="C47" s="30"/>
      <c r="D47" s="30"/>
      <c r="E47" s="30"/>
      <c r="F47" s="30"/>
      <c r="G47" s="30"/>
      <c r="H47" s="30"/>
      <c r="I47" s="30"/>
      <c r="J47" s="30"/>
    </row>
    <row r="48" spans="1:10" ht="18.75">
      <c r="A48" s="30"/>
      <c r="B48" s="81"/>
      <c r="C48" s="30"/>
      <c r="D48" s="30"/>
      <c r="E48" s="30"/>
      <c r="F48" s="30"/>
      <c r="G48" s="30"/>
      <c r="H48" s="30"/>
      <c r="I48" s="30"/>
      <c r="J48" s="30"/>
    </row>
    <row r="49" spans="1:10" ht="18.75">
      <c r="A49" s="30"/>
      <c r="B49" s="30"/>
      <c r="C49" s="30"/>
      <c r="D49" s="30"/>
      <c r="E49" s="30"/>
      <c r="F49" s="30"/>
      <c r="G49" s="30"/>
      <c r="H49" s="30"/>
      <c r="I49" s="30"/>
      <c r="J49" s="30"/>
    </row>
    <row r="50" spans="1:10" ht="18.75">
      <c r="A50" s="30"/>
      <c r="B50" s="30"/>
      <c r="C50" s="30"/>
      <c r="D50" s="30"/>
      <c r="E50" s="30"/>
      <c r="F50" s="30"/>
      <c r="G50" s="30"/>
      <c r="H50" s="30"/>
      <c r="I50" s="30"/>
      <c r="J50" s="30"/>
    </row>
    <row r="51" spans="1:10" ht="18.75">
      <c r="A51" s="287"/>
      <c r="B51" s="287"/>
      <c r="C51" s="287"/>
      <c r="D51" s="287"/>
      <c r="E51" s="287"/>
      <c r="F51" s="287"/>
      <c r="G51" s="287"/>
      <c r="H51" s="287"/>
      <c r="I51" s="287"/>
      <c r="J51" s="287"/>
    </row>
    <row r="52" spans="1:10" ht="18.75">
      <c r="A52" s="287"/>
      <c r="B52" s="287"/>
      <c r="C52" s="287"/>
      <c r="D52" s="287"/>
      <c r="E52" s="287"/>
      <c r="F52" s="287"/>
      <c r="G52" s="287"/>
      <c r="H52" s="287"/>
      <c r="I52" s="287"/>
      <c r="J52" s="287"/>
    </row>
    <row r="53" spans="1:10" ht="18.75">
      <c r="A53" s="287"/>
      <c r="B53" s="287"/>
      <c r="C53" s="287"/>
      <c r="D53" s="287"/>
      <c r="E53" s="287"/>
      <c r="F53" s="287"/>
      <c r="G53" s="287"/>
      <c r="H53" s="287"/>
      <c r="I53" s="287"/>
      <c r="J53" s="287"/>
    </row>
    <row r="54" spans="1:10" ht="18.75">
      <c r="A54" s="30"/>
      <c r="B54" s="30"/>
      <c r="C54" s="30"/>
      <c r="D54" s="30"/>
      <c r="E54" s="30"/>
      <c r="F54" s="30"/>
      <c r="G54" s="30"/>
      <c r="H54" s="30"/>
      <c r="I54" s="30"/>
      <c r="J54" s="30"/>
    </row>
    <row r="55" spans="1:10" ht="18.75">
      <c r="A55" s="30"/>
      <c r="B55" s="30"/>
      <c r="C55" s="30"/>
      <c r="D55" s="30"/>
      <c r="E55" s="30"/>
      <c r="F55" s="30"/>
      <c r="G55" s="30"/>
      <c r="H55" s="30"/>
      <c r="I55" s="30"/>
      <c r="J55" s="30"/>
    </row>
    <row r="56" spans="1:10" ht="18.75">
      <c r="A56" s="30"/>
      <c r="B56" s="30"/>
      <c r="C56" s="30"/>
      <c r="D56" s="30"/>
      <c r="E56" s="30"/>
      <c r="F56" s="30"/>
      <c r="G56" s="30"/>
      <c r="H56" s="30"/>
      <c r="I56" s="30"/>
      <c r="J56" s="30"/>
    </row>
    <row r="57" spans="1:10" ht="18.75">
      <c r="A57" s="30"/>
      <c r="B57" s="30"/>
      <c r="C57" s="30"/>
      <c r="D57" s="30"/>
      <c r="E57" s="30"/>
      <c r="F57" s="30"/>
      <c r="G57" s="30"/>
      <c r="H57" s="30"/>
      <c r="I57" s="30"/>
      <c r="J57" s="30"/>
    </row>
    <row r="58" spans="1:10" ht="18.75">
      <c r="A58" s="73"/>
      <c r="B58" s="73"/>
      <c r="C58" s="73"/>
      <c r="D58" s="73"/>
      <c r="E58" s="73"/>
      <c r="F58" s="73"/>
      <c r="G58" s="73"/>
      <c r="H58" s="73"/>
      <c r="I58" s="73"/>
      <c r="J58" s="30"/>
    </row>
    <row r="59" spans="1:10" ht="18.75">
      <c r="A59" s="73"/>
      <c r="B59" s="73"/>
      <c r="C59" s="73"/>
      <c r="D59" s="73"/>
      <c r="E59" s="73"/>
      <c r="F59" s="73"/>
      <c r="G59" s="73"/>
      <c r="H59" s="73"/>
      <c r="I59" s="73"/>
      <c r="J59" s="30"/>
    </row>
    <row r="60" spans="1:10" ht="18.75">
      <c r="A60" s="112"/>
      <c r="B60" s="112"/>
      <c r="C60" s="112"/>
      <c r="D60" s="112"/>
      <c r="E60" s="287"/>
      <c r="F60" s="287"/>
      <c r="G60" s="287"/>
      <c r="H60" s="112"/>
      <c r="I60" s="112"/>
      <c r="J60" s="112"/>
    </row>
    <row r="61" spans="1:10" ht="18.75">
      <c r="A61" s="112"/>
      <c r="B61" s="112"/>
      <c r="C61" s="112"/>
      <c r="D61" s="112"/>
      <c r="E61" s="112"/>
      <c r="F61" s="112"/>
      <c r="G61" s="112"/>
      <c r="H61" s="112"/>
      <c r="I61" s="112"/>
      <c r="J61" s="112"/>
    </row>
    <row r="62" spans="1:10" ht="18.75">
      <c r="A62" s="112"/>
      <c r="B62" s="112"/>
      <c r="C62" s="112"/>
      <c r="D62" s="112"/>
      <c r="E62" s="112"/>
      <c r="F62" s="112"/>
      <c r="G62" s="112"/>
      <c r="H62" s="112"/>
      <c r="I62" s="112"/>
      <c r="J62" s="112"/>
    </row>
    <row r="63" spans="1:10" ht="18.75">
      <c r="A63" s="112"/>
      <c r="B63" s="81"/>
      <c r="C63" s="39"/>
      <c r="D63" s="77"/>
      <c r="E63" s="79"/>
      <c r="F63" s="79"/>
      <c r="G63" s="79"/>
      <c r="H63" s="75"/>
      <c r="I63" s="39"/>
      <c r="J63" s="76"/>
    </row>
    <row r="64" spans="1:10" ht="18.75">
      <c r="A64" s="30"/>
      <c r="B64" s="81"/>
      <c r="C64" s="39"/>
      <c r="D64" s="82"/>
      <c r="E64" s="79"/>
      <c r="F64" s="79"/>
      <c r="G64" s="79"/>
      <c r="H64" s="77"/>
      <c r="I64" s="39"/>
      <c r="J64" s="76"/>
    </row>
    <row r="65" spans="1:10" ht="18.75">
      <c r="A65" s="30"/>
      <c r="B65" s="81"/>
      <c r="C65" s="39"/>
      <c r="D65" s="82"/>
      <c r="E65" s="79"/>
      <c r="F65" s="79"/>
      <c r="G65" s="79"/>
      <c r="H65" s="82"/>
      <c r="I65" s="39"/>
      <c r="J65" s="76"/>
    </row>
    <row r="66" spans="1:10" ht="18.75">
      <c r="A66" s="30"/>
      <c r="B66" s="81"/>
      <c r="C66" s="39"/>
      <c r="D66" s="82"/>
      <c r="E66" s="30"/>
      <c r="F66" s="30"/>
      <c r="G66" s="30"/>
      <c r="H66" s="82"/>
      <c r="I66" s="39"/>
      <c r="J66" s="80"/>
    </row>
    <row r="67" spans="1:10" ht="18.75">
      <c r="A67" s="30"/>
      <c r="B67" s="81"/>
      <c r="C67" s="39"/>
      <c r="D67" s="82"/>
      <c r="E67" s="30"/>
      <c r="F67" s="30"/>
      <c r="G67" s="30"/>
      <c r="H67" s="82"/>
      <c r="I67" s="39"/>
      <c r="J67" s="76"/>
    </row>
    <row r="68" spans="1:10" ht="18.75">
      <c r="A68" s="112"/>
      <c r="B68" s="39"/>
      <c r="C68" s="39"/>
      <c r="D68" s="39"/>
      <c r="E68" s="79"/>
      <c r="F68" s="79"/>
      <c r="G68" s="79"/>
      <c r="H68" s="90"/>
      <c r="I68" s="39"/>
      <c r="J68" s="76"/>
    </row>
    <row r="69" spans="1:10" ht="18.75">
      <c r="A69" s="30"/>
      <c r="B69" s="73"/>
      <c r="C69" s="77"/>
      <c r="D69" s="39"/>
      <c r="E69" s="79"/>
      <c r="F69" s="79"/>
      <c r="G69" s="79"/>
      <c r="H69" s="30"/>
      <c r="I69" s="39"/>
      <c r="J69" s="76"/>
    </row>
    <row r="70" spans="1:10" ht="18.75">
      <c r="A70" s="30"/>
      <c r="B70" s="73"/>
      <c r="C70" s="39"/>
      <c r="D70" s="39"/>
      <c r="E70" s="30"/>
      <c r="F70" s="30"/>
      <c r="G70" s="30"/>
      <c r="H70" s="30"/>
      <c r="I70" s="39"/>
      <c r="J70" s="30"/>
    </row>
    <row r="71" spans="1:10" ht="18.75">
      <c r="A71" s="30"/>
      <c r="B71" s="73"/>
      <c r="C71" s="39"/>
      <c r="D71" s="66"/>
      <c r="E71" s="30"/>
      <c r="F71" s="30"/>
      <c r="G71" s="30"/>
      <c r="H71" s="30"/>
      <c r="I71" s="30"/>
      <c r="J71" s="30"/>
    </row>
    <row r="72" spans="1:10" ht="18.75">
      <c r="A72" s="30"/>
      <c r="B72" s="81"/>
      <c r="C72" s="43"/>
      <c r="D72" s="30"/>
      <c r="E72" s="30"/>
      <c r="F72" s="30"/>
      <c r="G72" s="30"/>
      <c r="H72" s="30"/>
      <c r="I72" s="30"/>
      <c r="J72" s="30"/>
    </row>
    <row r="73" spans="1:10" ht="18.75">
      <c r="A73" s="30"/>
      <c r="B73" s="30"/>
      <c r="C73" s="30"/>
      <c r="D73" s="30"/>
      <c r="E73" s="30"/>
      <c r="F73" s="30"/>
      <c r="G73" s="30"/>
      <c r="H73" s="30"/>
      <c r="I73" s="30"/>
      <c r="J73" s="30"/>
    </row>
    <row r="74" spans="1:10" ht="18.75">
      <c r="A74" s="30"/>
      <c r="B74" s="30"/>
      <c r="C74" s="30"/>
      <c r="D74" s="30"/>
      <c r="E74" s="30"/>
      <c r="F74" s="30"/>
      <c r="G74" s="30"/>
      <c r="H74" s="30"/>
      <c r="I74" s="30"/>
      <c r="J74" s="30"/>
    </row>
    <row r="75" spans="1:10" ht="14.25">
      <c r="A75" s="83"/>
      <c r="B75" s="83"/>
      <c r="C75" s="83"/>
      <c r="D75" s="83"/>
      <c r="E75" s="83"/>
      <c r="F75" s="83"/>
      <c r="G75" s="83"/>
      <c r="H75" s="83"/>
      <c r="I75" s="83"/>
      <c r="J75" s="83"/>
    </row>
    <row r="76" spans="1:10" ht="14.25">
      <c r="A76" s="83"/>
      <c r="B76" s="83"/>
      <c r="C76" s="83"/>
      <c r="D76" s="83"/>
      <c r="E76" s="83"/>
      <c r="F76" s="83"/>
      <c r="G76" s="83"/>
      <c r="H76" s="83"/>
      <c r="I76" s="83"/>
      <c r="J76" s="83"/>
    </row>
    <row r="77" spans="1:10" ht="18.75">
      <c r="A77" s="287"/>
      <c r="B77" s="287"/>
      <c r="C77" s="287"/>
      <c r="D77" s="287"/>
      <c r="E77" s="287"/>
      <c r="F77" s="287"/>
      <c r="G77" s="287"/>
      <c r="H77" s="287"/>
      <c r="I77" s="287"/>
      <c r="J77" s="287"/>
    </row>
    <row r="78" spans="1:10" ht="18.75">
      <c r="A78" s="287"/>
      <c r="B78" s="287"/>
      <c r="C78" s="287"/>
      <c r="D78" s="287"/>
      <c r="E78" s="287"/>
      <c r="F78" s="287"/>
      <c r="G78" s="287"/>
      <c r="H78" s="287"/>
      <c r="I78" s="287"/>
      <c r="J78" s="287"/>
    </row>
    <row r="79" spans="1:10" ht="18.75">
      <c r="A79" s="287"/>
      <c r="B79" s="287"/>
      <c r="C79" s="287"/>
      <c r="D79" s="287"/>
      <c r="E79" s="287"/>
      <c r="F79" s="287"/>
      <c r="G79" s="287"/>
      <c r="H79" s="287"/>
      <c r="I79" s="287"/>
      <c r="J79" s="287"/>
    </row>
    <row r="80" spans="1:10" ht="18.75">
      <c r="A80" s="30"/>
      <c r="B80" s="30"/>
      <c r="C80" s="30"/>
      <c r="D80" s="30"/>
      <c r="E80" s="30"/>
      <c r="F80" s="30"/>
      <c r="G80" s="30"/>
      <c r="H80" s="30"/>
      <c r="I80" s="30"/>
      <c r="J80" s="30"/>
    </row>
    <row r="81" spans="1:10" ht="18.75">
      <c r="A81" s="30"/>
      <c r="B81" s="30"/>
      <c r="C81" s="30"/>
      <c r="D81" s="30"/>
      <c r="E81" s="30"/>
      <c r="F81" s="30"/>
      <c r="G81" s="30"/>
      <c r="H81" s="30"/>
      <c r="I81" s="30"/>
      <c r="J81" s="30"/>
    </row>
    <row r="82" spans="1:10" ht="18.75">
      <c r="A82" s="30"/>
      <c r="B82" s="30"/>
      <c r="C82" s="30"/>
      <c r="D82" s="30"/>
      <c r="E82" s="30"/>
      <c r="F82" s="30"/>
      <c r="G82" s="30"/>
      <c r="H82" s="30"/>
      <c r="I82" s="30"/>
      <c r="J82" s="30"/>
    </row>
    <row r="83" spans="1:10" ht="18.75">
      <c r="A83" s="30"/>
      <c r="B83" s="30"/>
      <c r="C83" s="30"/>
      <c r="D83" s="30"/>
      <c r="E83" s="30"/>
      <c r="F83" s="30"/>
      <c r="G83" s="30"/>
      <c r="H83" s="30"/>
      <c r="I83" s="30"/>
      <c r="J83" s="30"/>
    </row>
    <row r="84" spans="1:10" ht="18.75">
      <c r="A84" s="73"/>
      <c r="B84" s="73"/>
      <c r="C84" s="73"/>
      <c r="D84" s="73"/>
      <c r="E84" s="73"/>
      <c r="F84" s="73"/>
      <c r="G84" s="73"/>
      <c r="H84" s="73"/>
      <c r="I84" s="73"/>
      <c r="J84" s="30"/>
    </row>
    <row r="85" spans="1:10" ht="18.75">
      <c r="A85" s="73"/>
      <c r="B85" s="73"/>
      <c r="C85" s="73"/>
      <c r="D85" s="73"/>
      <c r="E85" s="73"/>
      <c r="F85" s="73"/>
      <c r="G85" s="73"/>
      <c r="H85" s="73"/>
      <c r="I85" s="73"/>
      <c r="J85" s="30"/>
    </row>
    <row r="86" spans="1:10" ht="18.75">
      <c r="A86" s="112"/>
      <c r="B86" s="112"/>
      <c r="C86" s="112"/>
      <c r="D86" s="112"/>
      <c r="E86" s="287"/>
      <c r="F86" s="287"/>
      <c r="G86" s="287"/>
      <c r="H86" s="112"/>
      <c r="I86" s="112"/>
      <c r="J86" s="112"/>
    </row>
    <row r="87" spans="1:10" ht="18.75">
      <c r="A87" s="112"/>
      <c r="B87" s="112"/>
      <c r="C87" s="112"/>
      <c r="D87" s="112"/>
      <c r="E87" s="112"/>
      <c r="F87" s="112"/>
      <c r="G87" s="112"/>
      <c r="H87" s="112"/>
      <c r="I87" s="112"/>
      <c r="J87" s="112"/>
    </row>
    <row r="88" spans="1:10" ht="18.75">
      <c r="A88" s="112"/>
      <c r="B88" s="112"/>
      <c r="C88" s="112"/>
      <c r="D88" s="112"/>
      <c r="E88" s="112"/>
      <c r="F88" s="112"/>
      <c r="G88" s="112"/>
      <c r="H88" s="112"/>
      <c r="I88" s="112"/>
      <c r="J88" s="112"/>
    </row>
    <row r="89" spans="1:10" ht="18.75">
      <c r="A89" s="112"/>
      <c r="B89" s="73"/>
      <c r="C89" s="43"/>
      <c r="D89" s="73"/>
      <c r="E89" s="49"/>
      <c r="F89" s="49"/>
      <c r="G89" s="49"/>
      <c r="H89" s="75"/>
      <c r="I89" s="66"/>
      <c r="J89" s="76"/>
    </row>
    <row r="90" spans="1:10" ht="18.75">
      <c r="A90" s="30"/>
      <c r="B90" s="73"/>
      <c r="C90" s="43"/>
      <c r="D90" s="73"/>
      <c r="E90" s="51"/>
      <c r="F90" s="51"/>
      <c r="G90" s="51"/>
      <c r="H90" s="77"/>
      <c r="I90" s="66"/>
      <c r="J90" s="78"/>
    </row>
    <row r="91" spans="1:10" ht="18.75">
      <c r="A91" s="30"/>
      <c r="B91" s="73"/>
      <c r="C91" s="43"/>
      <c r="D91" s="73"/>
      <c r="E91" s="79"/>
      <c r="F91" s="79"/>
      <c r="G91" s="79"/>
      <c r="H91" s="75"/>
      <c r="I91" s="66"/>
      <c r="J91" s="76"/>
    </row>
    <row r="92" spans="1:10" ht="18.75">
      <c r="A92" s="30"/>
      <c r="B92" s="73"/>
      <c r="C92" s="43"/>
      <c r="D92" s="73"/>
      <c r="E92" s="30"/>
      <c r="F92" s="30"/>
      <c r="G92" s="30"/>
      <c r="H92" s="75"/>
      <c r="I92" s="66"/>
      <c r="J92" s="80"/>
    </row>
    <row r="93" spans="1:10" ht="18.75">
      <c r="A93" s="30"/>
      <c r="B93" s="81"/>
      <c r="C93" s="43"/>
      <c r="D93" s="43"/>
      <c r="E93" s="30"/>
      <c r="F93" s="30"/>
      <c r="G93" s="30"/>
      <c r="H93" s="82"/>
      <c r="I93" s="66"/>
      <c r="J93" s="76"/>
    </row>
    <row r="94" spans="1:10" ht="18.75">
      <c r="A94" s="112"/>
      <c r="B94" s="73"/>
      <c r="C94" s="43"/>
      <c r="D94" s="30"/>
      <c r="E94" s="30"/>
      <c r="F94" s="30"/>
      <c r="G94" s="30"/>
      <c r="H94" s="30"/>
      <c r="I94" s="39"/>
      <c r="J94" s="80"/>
    </row>
    <row r="95" spans="1:10" ht="18.75">
      <c r="A95" s="30"/>
      <c r="B95" s="73"/>
      <c r="C95" s="43"/>
      <c r="D95" s="30"/>
      <c r="E95" s="30"/>
      <c r="F95" s="30"/>
      <c r="G95" s="30"/>
      <c r="H95" s="30"/>
      <c r="I95" s="39"/>
      <c r="J95" s="30"/>
    </row>
    <row r="96" spans="1:10" ht="18.75">
      <c r="A96" s="30"/>
      <c r="B96" s="73"/>
      <c r="C96" s="43"/>
      <c r="D96" s="30"/>
      <c r="E96" s="30"/>
      <c r="F96" s="30"/>
      <c r="G96" s="30"/>
      <c r="H96" s="30"/>
      <c r="I96" s="30"/>
      <c r="J96" s="30"/>
    </row>
    <row r="97" spans="1:10" ht="18.75">
      <c r="A97" s="30"/>
      <c r="B97" s="73"/>
      <c r="C97" s="43"/>
      <c r="D97" s="30"/>
      <c r="E97" s="30"/>
      <c r="F97" s="30"/>
      <c r="G97" s="30"/>
      <c r="H97" s="30"/>
      <c r="I97" s="30"/>
      <c r="J97" s="30"/>
    </row>
    <row r="98" spans="1:10" ht="18.75">
      <c r="A98" s="30"/>
      <c r="B98" s="81"/>
      <c r="C98" s="43"/>
      <c r="D98" s="30"/>
      <c r="E98" s="30"/>
      <c r="F98" s="30"/>
      <c r="G98" s="30"/>
      <c r="H98" s="30"/>
      <c r="I98" s="30"/>
      <c r="J98" s="30"/>
    </row>
    <row r="99" spans="1:10" ht="18.75">
      <c r="A99" s="30"/>
      <c r="B99" s="30"/>
      <c r="C99" s="30"/>
      <c r="D99" s="30"/>
      <c r="E99" s="30"/>
      <c r="F99" s="30"/>
      <c r="G99" s="30"/>
      <c r="H99" s="30"/>
      <c r="I99" s="30"/>
      <c r="J99" s="30"/>
    </row>
    <row r="100" spans="1:10" ht="18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</row>
    <row r="101" spans="1:10" ht="14.25">
      <c r="A101" s="83"/>
      <c r="B101" s="83"/>
      <c r="C101" s="83"/>
      <c r="D101" s="83"/>
      <c r="E101" s="83"/>
      <c r="F101" s="83"/>
      <c r="G101" s="83"/>
      <c r="H101" s="83"/>
      <c r="I101" s="83"/>
      <c r="J101" s="83"/>
    </row>
    <row r="102" spans="1:10" ht="14.25">
      <c r="A102" s="83"/>
      <c r="B102" s="83"/>
      <c r="C102" s="83"/>
      <c r="D102" s="83"/>
      <c r="E102" s="83"/>
      <c r="F102" s="83"/>
      <c r="G102" s="83"/>
      <c r="H102" s="83"/>
      <c r="I102" s="83"/>
      <c r="J102" s="83"/>
    </row>
    <row r="103" spans="1:10" ht="18.75">
      <c r="A103" s="287"/>
      <c r="B103" s="287"/>
      <c r="C103" s="287"/>
      <c r="D103" s="287"/>
      <c r="E103" s="287"/>
      <c r="F103" s="287"/>
      <c r="G103" s="287"/>
      <c r="H103" s="287"/>
      <c r="I103" s="287"/>
      <c r="J103" s="287"/>
    </row>
    <row r="104" spans="1:10" ht="18.75">
      <c r="A104" s="287"/>
      <c r="B104" s="287"/>
      <c r="C104" s="287"/>
      <c r="D104" s="287"/>
      <c r="E104" s="287"/>
      <c r="F104" s="287"/>
      <c r="G104" s="287"/>
      <c r="H104" s="287"/>
      <c r="I104" s="287"/>
      <c r="J104" s="287"/>
    </row>
    <row r="105" spans="1:10" ht="18.75">
      <c r="A105" s="287"/>
      <c r="B105" s="287"/>
      <c r="C105" s="287"/>
      <c r="D105" s="287"/>
      <c r="E105" s="287"/>
      <c r="F105" s="287"/>
      <c r="G105" s="287"/>
      <c r="H105" s="287"/>
      <c r="I105" s="287"/>
      <c r="J105" s="287"/>
    </row>
    <row r="106" spans="1:10" ht="18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</row>
    <row r="107" spans="1:10" ht="18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</row>
    <row r="108" spans="1:10" ht="18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</row>
    <row r="109" spans="1:10" ht="18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</row>
    <row r="110" spans="1:10" ht="18.75">
      <c r="A110" s="73"/>
      <c r="B110" s="73"/>
      <c r="C110" s="73"/>
      <c r="D110" s="73"/>
      <c r="E110" s="73"/>
      <c r="F110" s="73"/>
      <c r="G110" s="73"/>
      <c r="H110" s="73"/>
      <c r="I110" s="73"/>
      <c r="J110" s="30"/>
    </row>
    <row r="111" spans="1:10" ht="18.75">
      <c r="A111" s="73"/>
      <c r="B111" s="73"/>
      <c r="C111" s="73"/>
      <c r="D111" s="73"/>
      <c r="E111" s="73"/>
      <c r="F111" s="73"/>
      <c r="G111" s="73"/>
      <c r="H111" s="73"/>
      <c r="I111" s="73"/>
      <c r="J111" s="30"/>
    </row>
    <row r="112" spans="1:10" ht="18.75">
      <c r="A112" s="112"/>
      <c r="B112" s="112"/>
      <c r="C112" s="112"/>
      <c r="D112" s="112"/>
      <c r="E112" s="287"/>
      <c r="F112" s="287"/>
      <c r="G112" s="287"/>
      <c r="H112" s="112"/>
      <c r="I112" s="112"/>
      <c r="J112" s="112"/>
    </row>
    <row r="113" spans="1:10" ht="18.75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</row>
    <row r="114" spans="1:10" ht="18.7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</row>
    <row r="115" spans="1:10" ht="18.75">
      <c r="A115" s="84"/>
      <c r="B115" s="73"/>
      <c r="C115" s="66"/>
      <c r="D115" s="66"/>
      <c r="E115" s="49"/>
      <c r="F115" s="49"/>
      <c r="G115" s="49"/>
      <c r="H115" s="75"/>
      <c r="I115" s="66"/>
      <c r="J115" s="76"/>
    </row>
    <row r="116" spans="1:10" ht="18.75">
      <c r="A116" s="30"/>
      <c r="B116" s="73"/>
      <c r="C116" s="66"/>
      <c r="D116" s="73"/>
      <c r="E116" s="85"/>
      <c r="F116" s="85"/>
      <c r="G116" s="85"/>
      <c r="H116" s="77"/>
      <c r="I116" s="66"/>
      <c r="J116" s="86"/>
    </row>
    <row r="117" spans="1:10" ht="18.75">
      <c r="A117" s="30"/>
      <c r="B117" s="73"/>
      <c r="C117" s="66"/>
      <c r="D117" s="73"/>
      <c r="E117" s="79"/>
      <c r="F117" s="79"/>
      <c r="G117" s="79"/>
      <c r="H117" s="87"/>
      <c r="I117" s="66"/>
      <c r="J117" s="76"/>
    </row>
    <row r="118" spans="1:10" ht="18.75">
      <c r="A118" s="84"/>
      <c r="B118" s="73"/>
      <c r="C118" s="66"/>
      <c r="D118" s="66"/>
      <c r="E118" s="49"/>
      <c r="F118" s="49"/>
      <c r="G118" s="49"/>
      <c r="H118" s="88"/>
      <c r="I118" s="66"/>
      <c r="J118" s="76"/>
    </row>
    <row r="119" spans="1:10" ht="18.75">
      <c r="A119" s="84"/>
      <c r="B119" s="73"/>
      <c r="C119" s="66"/>
      <c r="D119" s="30"/>
      <c r="E119" s="85"/>
      <c r="F119" s="85"/>
      <c r="G119" s="85"/>
      <c r="H119" s="30"/>
      <c r="I119" s="66"/>
      <c r="J119" s="86"/>
    </row>
    <row r="120" spans="1:10" ht="18.75">
      <c r="A120" s="30"/>
      <c r="B120" s="73"/>
      <c r="C120" s="43"/>
      <c r="D120" s="30"/>
      <c r="E120" s="30"/>
      <c r="F120" s="30"/>
      <c r="G120" s="30"/>
      <c r="H120" s="30"/>
      <c r="I120" s="66"/>
      <c r="J120" s="89"/>
    </row>
    <row r="121" spans="1:10" ht="18.75">
      <c r="A121" s="84"/>
      <c r="B121" s="73"/>
      <c r="C121" s="66"/>
      <c r="D121" s="66"/>
      <c r="E121" s="49"/>
      <c r="F121" s="49"/>
      <c r="G121" s="49"/>
      <c r="H121" s="90"/>
      <c r="I121" s="66"/>
      <c r="J121" s="76"/>
    </row>
    <row r="122" spans="1:10" ht="18.75">
      <c r="A122" s="30"/>
      <c r="B122" s="73"/>
      <c r="C122" s="66"/>
      <c r="D122" s="30"/>
      <c r="E122" s="91"/>
      <c r="F122" s="91"/>
      <c r="G122" s="91"/>
      <c r="H122" s="30"/>
      <c r="I122" s="66"/>
      <c r="J122" s="86"/>
    </row>
    <row r="123" spans="1:10" ht="18.75">
      <c r="A123" s="30"/>
      <c r="B123" s="73"/>
      <c r="C123" s="66"/>
      <c r="D123" s="30"/>
      <c r="E123" s="91"/>
      <c r="F123" s="91"/>
      <c r="G123" s="91"/>
      <c r="H123" s="30"/>
      <c r="I123" s="66"/>
      <c r="J123" s="86"/>
    </row>
    <row r="124" spans="1:10" ht="18.75">
      <c r="A124" s="30"/>
      <c r="B124" s="81"/>
      <c r="C124" s="66"/>
      <c r="D124" s="30"/>
      <c r="E124" s="91"/>
      <c r="F124" s="91"/>
      <c r="G124" s="91"/>
      <c r="H124" s="30"/>
      <c r="I124" s="66"/>
      <c r="J124" s="92"/>
    </row>
    <row r="125" spans="1:10" ht="18.75">
      <c r="A125" s="30"/>
      <c r="B125" s="30"/>
      <c r="C125" s="66"/>
      <c r="D125" s="30"/>
      <c r="E125" s="30"/>
      <c r="F125" s="30"/>
      <c r="G125" s="30"/>
      <c r="H125" s="30"/>
      <c r="I125" s="66"/>
      <c r="J125" s="92"/>
    </row>
    <row r="126" spans="1:10" ht="18.75">
      <c r="A126" s="30"/>
      <c r="B126" s="30"/>
      <c r="C126" s="66"/>
      <c r="D126" s="30"/>
      <c r="E126" s="30"/>
      <c r="F126" s="30"/>
      <c r="G126" s="30"/>
      <c r="H126" s="83"/>
      <c r="I126" s="30"/>
      <c r="J126" s="76"/>
    </row>
    <row r="127" spans="1:10" ht="18.75">
      <c r="A127" s="83"/>
      <c r="B127" s="83"/>
      <c r="C127" s="83"/>
      <c r="D127" s="83"/>
      <c r="E127" s="83"/>
      <c r="F127" s="83"/>
      <c r="G127" s="83"/>
      <c r="H127" s="83"/>
      <c r="I127" s="30"/>
      <c r="J127" s="83"/>
    </row>
    <row r="128" spans="1:10" ht="18.75">
      <c r="A128" s="83"/>
      <c r="B128" s="83"/>
      <c r="C128" s="83"/>
      <c r="D128" s="83"/>
      <c r="E128" s="83"/>
      <c r="F128" s="83"/>
      <c r="G128" s="83"/>
      <c r="H128" s="83"/>
      <c r="I128" s="30"/>
      <c r="J128" s="83"/>
    </row>
    <row r="129" spans="1:10" ht="18.75">
      <c r="A129" s="83"/>
      <c r="B129" s="83"/>
      <c r="C129" s="83"/>
      <c r="D129" s="83"/>
      <c r="E129" s="83"/>
      <c r="F129" s="83"/>
      <c r="G129" s="83"/>
      <c r="H129" s="83"/>
      <c r="I129" s="66"/>
      <c r="J129" s="83"/>
    </row>
    <row r="130" spans="1:10" ht="18.75">
      <c r="A130" s="83"/>
      <c r="B130" s="83"/>
      <c r="C130" s="83"/>
      <c r="D130" s="83"/>
      <c r="E130" s="83"/>
      <c r="F130" s="83"/>
      <c r="G130" s="83"/>
      <c r="H130" s="83"/>
      <c r="I130" s="66"/>
      <c r="J130" s="83"/>
    </row>
    <row r="131" spans="1:10" ht="18.75">
      <c r="A131" s="83"/>
      <c r="B131" s="83"/>
      <c r="C131" s="83"/>
      <c r="D131" s="83"/>
      <c r="E131" s="83"/>
      <c r="F131" s="83"/>
      <c r="G131" s="83"/>
      <c r="H131" s="83"/>
      <c r="I131" s="66"/>
      <c r="J131" s="83"/>
    </row>
    <row r="132" spans="1:10" ht="18.75">
      <c r="A132" s="83"/>
      <c r="B132" s="83"/>
      <c r="C132" s="83"/>
      <c r="D132" s="83"/>
      <c r="E132" s="83"/>
      <c r="F132" s="83"/>
      <c r="G132" s="83"/>
      <c r="H132" s="83"/>
      <c r="I132" s="30"/>
      <c r="J132" s="83"/>
    </row>
    <row r="133" spans="1:10" ht="14.25">
      <c r="A133" s="83"/>
      <c r="B133" s="83"/>
      <c r="C133" s="83"/>
      <c r="D133" s="83"/>
      <c r="E133" s="83"/>
      <c r="F133" s="83"/>
      <c r="G133" s="83"/>
      <c r="H133" s="83"/>
      <c r="I133" s="83"/>
      <c r="J133" s="83"/>
    </row>
    <row r="134" spans="1:10" ht="14.25">
      <c r="A134" s="83"/>
      <c r="B134" s="83"/>
      <c r="C134" s="83"/>
      <c r="D134" s="83"/>
      <c r="E134" s="83"/>
      <c r="F134" s="83"/>
      <c r="G134" s="83"/>
      <c r="H134" s="83"/>
      <c r="I134" s="83"/>
      <c r="J134" s="83"/>
    </row>
    <row r="135" spans="1:10" ht="14.25">
      <c r="A135" s="83"/>
      <c r="B135" s="83"/>
      <c r="C135" s="83"/>
      <c r="D135" s="83"/>
      <c r="E135" s="83"/>
      <c r="F135" s="83"/>
      <c r="G135" s="83"/>
      <c r="H135" s="83"/>
      <c r="I135" s="83"/>
      <c r="J135" s="83"/>
    </row>
    <row r="136" spans="1:10" ht="14.25">
      <c r="A136" s="83"/>
      <c r="B136" s="83"/>
      <c r="C136" s="83"/>
      <c r="D136" s="83"/>
      <c r="E136" s="83"/>
      <c r="F136" s="83"/>
      <c r="G136" s="83"/>
      <c r="H136" s="83"/>
      <c r="I136" s="83"/>
      <c r="J136" s="83"/>
    </row>
    <row r="137" spans="1:10" ht="14.25">
      <c r="A137" s="83"/>
      <c r="B137" s="83"/>
      <c r="C137" s="83"/>
      <c r="D137" s="83"/>
      <c r="E137" s="83"/>
      <c r="F137" s="83"/>
      <c r="G137" s="83"/>
      <c r="H137" s="83"/>
      <c r="I137" s="83"/>
      <c r="J137" s="83"/>
    </row>
    <row r="138" spans="1:10" ht="14.25">
      <c r="A138" s="83"/>
      <c r="B138" s="83"/>
      <c r="C138" s="83"/>
      <c r="D138" s="83"/>
      <c r="E138" s="83"/>
      <c r="F138" s="83"/>
      <c r="G138" s="83"/>
      <c r="H138" s="83"/>
      <c r="I138" s="83"/>
      <c r="J138" s="83"/>
    </row>
    <row r="139" spans="1:10" ht="14.25">
      <c r="A139" s="83"/>
      <c r="B139" s="83"/>
      <c r="C139" s="83"/>
      <c r="D139" s="83"/>
      <c r="E139" s="83"/>
      <c r="F139" s="83"/>
      <c r="G139" s="83"/>
      <c r="H139" s="83"/>
      <c r="I139" s="83"/>
      <c r="J139" s="83"/>
    </row>
    <row r="140" spans="1:10" ht="14.25">
      <c r="A140" s="83"/>
      <c r="B140" s="83"/>
      <c r="C140" s="83"/>
      <c r="D140" s="83"/>
      <c r="E140" s="83"/>
      <c r="F140" s="83"/>
      <c r="G140" s="83"/>
      <c r="H140" s="83"/>
      <c r="I140" s="83"/>
      <c r="J140" s="83"/>
    </row>
    <row r="141" spans="1:10" ht="14.25">
      <c r="A141" s="83"/>
      <c r="B141" s="83"/>
      <c r="C141" s="83"/>
      <c r="D141" s="83"/>
      <c r="E141" s="83"/>
      <c r="F141" s="83"/>
      <c r="G141" s="83"/>
      <c r="H141" s="83"/>
      <c r="I141" s="83"/>
      <c r="J141" s="83"/>
    </row>
    <row r="142" spans="1:10" ht="14.25">
      <c r="A142" s="83"/>
      <c r="B142" s="83"/>
      <c r="C142" s="83"/>
      <c r="D142" s="83"/>
      <c r="E142" s="83"/>
      <c r="F142" s="83"/>
      <c r="G142" s="83"/>
      <c r="H142" s="83"/>
      <c r="I142" s="83"/>
      <c r="J142" s="83"/>
    </row>
    <row r="143" spans="1:10" ht="14.25">
      <c r="A143" s="83"/>
      <c r="B143" s="83"/>
      <c r="C143" s="83"/>
      <c r="D143" s="83"/>
      <c r="E143" s="83"/>
      <c r="F143" s="83"/>
      <c r="G143" s="83"/>
      <c r="H143" s="83"/>
      <c r="I143" s="83"/>
      <c r="J143" s="83"/>
    </row>
    <row r="144" spans="1:10" ht="14.25">
      <c r="A144" s="83"/>
      <c r="B144" s="83"/>
      <c r="C144" s="83"/>
      <c r="D144" s="83"/>
      <c r="E144" s="83"/>
      <c r="F144" s="83"/>
      <c r="G144" s="83"/>
      <c r="H144" s="83"/>
      <c r="I144" s="83"/>
      <c r="J144" s="83"/>
    </row>
    <row r="145" spans="1:10" ht="14.25">
      <c r="A145" s="83"/>
      <c r="B145" s="83"/>
      <c r="C145" s="83"/>
      <c r="D145" s="83"/>
      <c r="E145" s="83"/>
      <c r="F145" s="83"/>
      <c r="G145" s="83"/>
      <c r="H145" s="83"/>
      <c r="I145" s="83"/>
      <c r="J145" s="83"/>
    </row>
    <row r="146" spans="1:10" ht="14.25">
      <c r="A146" s="83"/>
      <c r="B146" s="83"/>
      <c r="C146" s="83"/>
      <c r="D146" s="83"/>
      <c r="E146" s="83"/>
      <c r="F146" s="83"/>
      <c r="G146" s="83"/>
      <c r="H146" s="83"/>
      <c r="I146" s="83"/>
      <c r="J146" s="83"/>
    </row>
    <row r="147" spans="1:10" ht="14.25">
      <c r="A147" s="83"/>
      <c r="B147" s="83"/>
      <c r="C147" s="83"/>
      <c r="D147" s="83"/>
      <c r="E147" s="83"/>
      <c r="F147" s="83"/>
      <c r="G147" s="83"/>
      <c r="H147" s="83"/>
      <c r="I147" s="83"/>
      <c r="J147" s="83"/>
    </row>
    <row r="148" spans="1:10" ht="14.25">
      <c r="A148" s="83"/>
      <c r="B148" s="83"/>
      <c r="C148" s="83"/>
      <c r="D148" s="83"/>
      <c r="E148" s="83"/>
      <c r="F148" s="83"/>
      <c r="G148" s="83"/>
      <c r="H148" s="83"/>
      <c r="I148" s="83"/>
      <c r="J148" s="83"/>
    </row>
    <row r="149" spans="1:10" ht="14.25">
      <c r="A149" s="83"/>
      <c r="B149" s="83"/>
      <c r="C149" s="83"/>
      <c r="D149" s="83"/>
      <c r="E149" s="83"/>
      <c r="F149" s="83"/>
      <c r="G149" s="83"/>
      <c r="H149" s="83"/>
      <c r="I149" s="83"/>
      <c r="J149" s="83"/>
    </row>
    <row r="150" spans="1:10" ht="14.25">
      <c r="A150" s="83"/>
      <c r="B150" s="83"/>
      <c r="C150" s="83"/>
      <c r="D150" s="83"/>
      <c r="E150" s="83"/>
      <c r="F150" s="83"/>
      <c r="G150" s="83"/>
      <c r="H150" s="83"/>
      <c r="I150" s="83"/>
      <c r="J150" s="83"/>
    </row>
    <row r="151" spans="1:10" ht="14.25">
      <c r="A151" s="83"/>
      <c r="B151" s="83"/>
      <c r="C151" s="83"/>
      <c r="D151" s="83"/>
      <c r="E151" s="83"/>
      <c r="F151" s="83"/>
      <c r="G151" s="83"/>
      <c r="H151" s="83"/>
      <c r="I151" s="83"/>
      <c r="J151" s="83"/>
    </row>
    <row r="152" spans="1:10" ht="14.25">
      <c r="A152" s="83"/>
      <c r="B152" s="83"/>
      <c r="C152" s="83"/>
      <c r="D152" s="83"/>
      <c r="E152" s="83"/>
      <c r="F152" s="83"/>
      <c r="G152" s="83"/>
      <c r="H152" s="83"/>
      <c r="I152" s="83"/>
      <c r="J152" s="83"/>
    </row>
    <row r="153" spans="1:10" ht="14.25">
      <c r="A153" s="83"/>
      <c r="B153" s="83"/>
      <c r="C153" s="83"/>
      <c r="D153" s="83"/>
      <c r="E153" s="83"/>
      <c r="F153" s="83"/>
      <c r="G153" s="83"/>
      <c r="H153" s="83"/>
      <c r="I153" s="83"/>
      <c r="J153" s="83"/>
    </row>
    <row r="154" spans="1:10" ht="14.25">
      <c r="A154" s="83"/>
      <c r="B154" s="83"/>
      <c r="C154" s="83"/>
      <c r="D154" s="83"/>
      <c r="E154" s="83"/>
      <c r="F154" s="83"/>
      <c r="G154" s="83"/>
      <c r="H154" s="83"/>
      <c r="I154" s="83"/>
      <c r="J154" s="83"/>
    </row>
    <row r="155" spans="1:10" ht="14.25">
      <c r="A155" s="83"/>
      <c r="B155" s="83"/>
      <c r="C155" s="83"/>
      <c r="D155" s="83"/>
      <c r="E155" s="83"/>
      <c r="F155" s="83"/>
      <c r="G155" s="83"/>
      <c r="H155" s="83"/>
      <c r="I155" s="83"/>
      <c r="J155" s="83"/>
    </row>
    <row r="156" spans="1:10" ht="14.25">
      <c r="A156" s="83"/>
      <c r="B156" s="83"/>
      <c r="C156" s="83"/>
      <c r="D156" s="83"/>
      <c r="E156" s="83"/>
      <c r="F156" s="83"/>
      <c r="G156" s="83"/>
      <c r="H156" s="83"/>
      <c r="I156" s="83"/>
      <c r="J156" s="83"/>
    </row>
    <row r="157" spans="1:10" ht="14.25">
      <c r="A157" s="83"/>
      <c r="B157" s="83"/>
      <c r="C157" s="83"/>
      <c r="D157" s="83"/>
      <c r="E157" s="83"/>
      <c r="F157" s="83"/>
      <c r="G157" s="83"/>
      <c r="H157" s="83"/>
      <c r="I157" s="83"/>
      <c r="J157" s="83"/>
    </row>
    <row r="158" spans="1:10" ht="14.25">
      <c r="A158" s="83"/>
      <c r="B158" s="83"/>
      <c r="C158" s="83"/>
      <c r="D158" s="83"/>
      <c r="E158" s="83"/>
      <c r="F158" s="83"/>
      <c r="G158" s="83"/>
      <c r="H158" s="83"/>
      <c r="I158" s="83"/>
      <c r="J158" s="83"/>
    </row>
    <row r="159" spans="1:10" ht="14.25">
      <c r="A159" s="83"/>
      <c r="B159" s="83"/>
      <c r="C159" s="83"/>
      <c r="D159" s="83"/>
      <c r="E159" s="83"/>
      <c r="F159" s="83"/>
      <c r="G159" s="83"/>
      <c r="H159" s="83"/>
      <c r="I159" s="83"/>
      <c r="J159" s="83"/>
    </row>
  </sheetData>
  <sheetProtection/>
  <mergeCells count="20">
    <mergeCell ref="A105:J105"/>
    <mergeCell ref="E112:G112"/>
    <mergeCell ref="A77:J77"/>
    <mergeCell ref="A78:J78"/>
    <mergeCell ref="A79:J79"/>
    <mergeCell ref="E86:G86"/>
    <mergeCell ref="A103:J103"/>
    <mergeCell ref="A104:J104"/>
    <mergeCell ref="A28:J28"/>
    <mergeCell ref="E36:G36"/>
    <mergeCell ref="A51:J51"/>
    <mergeCell ref="A52:J52"/>
    <mergeCell ref="A53:J53"/>
    <mergeCell ref="E60:G60"/>
    <mergeCell ref="A1:J1"/>
    <mergeCell ref="A2:J2"/>
    <mergeCell ref="A3:J3"/>
    <mergeCell ref="A26:J26"/>
    <mergeCell ref="A27:J27"/>
    <mergeCell ref="E8:G8"/>
  </mergeCells>
  <printOptions/>
  <pageMargins left="0.25" right="0.25" top="0.75" bottom="0.75" header="0.3" footer="0.3"/>
  <pageSetup horizontalDpi="600" verticalDpi="600" orientation="landscape" paperSize="9" r:id="rId1"/>
  <headerFooter>
    <oddFooter>&amp;C&amp;"TH SarabunPSK,ธรรมดา"&amp;16-47-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09"/>
  <sheetViews>
    <sheetView view="pageLayout" workbookViewId="0" topLeftCell="A157">
      <selection activeCell="D168" sqref="D168"/>
    </sheetView>
  </sheetViews>
  <sheetFormatPr defaultColWidth="9.140625" defaultRowHeight="15"/>
  <cols>
    <col min="1" max="1" width="3.421875" style="63" customWidth="1"/>
    <col min="2" max="2" width="23.28125" style="63" customWidth="1"/>
    <col min="3" max="3" width="21.28125" style="63" customWidth="1"/>
    <col min="4" max="4" width="16.8515625" style="63" customWidth="1"/>
    <col min="5" max="5" width="8.421875" style="63" customWidth="1"/>
    <col min="6" max="6" width="8.00390625" style="63" customWidth="1"/>
    <col min="7" max="7" width="7.8515625" style="63" customWidth="1"/>
    <col min="8" max="8" width="16.00390625" style="63" customWidth="1"/>
    <col min="9" max="9" width="18.7109375" style="63" customWidth="1"/>
    <col min="10" max="10" width="9.8515625" style="63" customWidth="1"/>
    <col min="11" max="16384" width="9.00390625" style="63" customWidth="1"/>
  </cols>
  <sheetData>
    <row r="1" spans="1:14" ht="18.7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1"/>
      <c r="L1" s="1"/>
      <c r="M1" s="1"/>
      <c r="N1" s="1"/>
    </row>
    <row r="2" spans="1:14" ht="18.75">
      <c r="A2" s="283" t="s">
        <v>844</v>
      </c>
      <c r="B2" s="283"/>
      <c r="C2" s="283"/>
      <c r="D2" s="283"/>
      <c r="E2" s="283"/>
      <c r="F2" s="283"/>
      <c r="G2" s="283"/>
      <c r="H2" s="283"/>
      <c r="I2" s="283"/>
      <c r="J2" s="283"/>
      <c r="K2" s="1"/>
      <c r="L2" s="1"/>
      <c r="M2" s="1"/>
      <c r="N2" s="1"/>
    </row>
    <row r="3" spans="1:14" ht="18.75">
      <c r="A3" s="283" t="s">
        <v>1</v>
      </c>
      <c r="B3" s="283"/>
      <c r="C3" s="283"/>
      <c r="D3" s="283"/>
      <c r="E3" s="283"/>
      <c r="F3" s="283"/>
      <c r="G3" s="283"/>
      <c r="H3" s="283"/>
      <c r="I3" s="283"/>
      <c r="J3" s="283"/>
      <c r="K3" s="1"/>
      <c r="L3" s="1"/>
      <c r="M3" s="1"/>
      <c r="N3" s="1"/>
    </row>
    <row r="4" spans="1:14" ht="18.75">
      <c r="A4" s="1" t="s">
        <v>773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>
      <c r="A5" s="1" t="s">
        <v>853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8.75">
      <c r="A6" s="3" t="s">
        <v>862</v>
      </c>
      <c r="B6" s="3"/>
      <c r="C6" s="3"/>
      <c r="D6" s="3"/>
      <c r="E6" s="3"/>
      <c r="F6" s="3"/>
      <c r="G6" s="3"/>
      <c r="H6" s="3"/>
      <c r="I6" s="3"/>
      <c r="J6" s="1"/>
      <c r="K6" s="1"/>
      <c r="L6" s="1"/>
      <c r="M6" s="1"/>
      <c r="N6" s="1"/>
    </row>
    <row r="7" spans="1:14" ht="18.75">
      <c r="A7" s="3" t="s">
        <v>854</v>
      </c>
      <c r="B7" s="3"/>
      <c r="C7" s="3"/>
      <c r="D7" s="3"/>
      <c r="E7" s="3"/>
      <c r="F7" s="3"/>
      <c r="G7" s="3"/>
      <c r="H7" s="3"/>
      <c r="I7" s="3"/>
      <c r="J7" s="1"/>
      <c r="K7" s="1"/>
      <c r="L7" s="1"/>
      <c r="M7" s="1"/>
      <c r="N7" s="1"/>
    </row>
    <row r="8" spans="1:14" ht="18.75">
      <c r="A8" s="15" t="s">
        <v>2</v>
      </c>
      <c r="B8" s="15" t="s">
        <v>3</v>
      </c>
      <c r="C8" s="15" t="s">
        <v>4</v>
      </c>
      <c r="D8" s="15" t="s">
        <v>5</v>
      </c>
      <c r="E8" s="284" t="s">
        <v>7</v>
      </c>
      <c r="F8" s="285"/>
      <c r="G8" s="286"/>
      <c r="H8" s="20" t="s">
        <v>9</v>
      </c>
      <c r="I8" s="15" t="s">
        <v>11</v>
      </c>
      <c r="J8" s="15" t="s">
        <v>47</v>
      </c>
      <c r="K8" s="1"/>
      <c r="L8" s="1"/>
      <c r="M8" s="1"/>
      <c r="N8" s="1"/>
    </row>
    <row r="9" spans="1:14" ht="18.75">
      <c r="A9" s="16"/>
      <c r="B9" s="16"/>
      <c r="C9" s="16"/>
      <c r="D9" s="16" t="s">
        <v>858</v>
      </c>
      <c r="E9" s="16">
        <v>2559</v>
      </c>
      <c r="F9" s="16">
        <v>2560</v>
      </c>
      <c r="G9" s="16">
        <v>2561</v>
      </c>
      <c r="H9" s="21" t="s">
        <v>10</v>
      </c>
      <c r="I9" s="16" t="s">
        <v>12</v>
      </c>
      <c r="J9" s="16" t="s">
        <v>48</v>
      </c>
      <c r="K9" s="1"/>
      <c r="L9" s="1"/>
      <c r="M9" s="1"/>
      <c r="N9" s="1"/>
    </row>
    <row r="10" spans="1:14" ht="18.75">
      <c r="A10" s="17"/>
      <c r="B10" s="17"/>
      <c r="C10" s="17"/>
      <c r="D10" s="17"/>
      <c r="E10" s="17" t="s">
        <v>8</v>
      </c>
      <c r="F10" s="17" t="s">
        <v>8</v>
      </c>
      <c r="G10" s="17" t="s">
        <v>8</v>
      </c>
      <c r="H10" s="215"/>
      <c r="I10" s="17"/>
      <c r="J10" s="17"/>
      <c r="K10" s="1"/>
      <c r="L10" s="1"/>
      <c r="M10" s="1"/>
      <c r="N10" s="1"/>
    </row>
    <row r="11" spans="1:14" ht="18.75">
      <c r="A11" s="93">
        <v>1</v>
      </c>
      <c r="B11" s="26" t="s">
        <v>217</v>
      </c>
      <c r="C11" s="27" t="s">
        <v>219</v>
      </c>
      <c r="D11" s="9" t="s">
        <v>222</v>
      </c>
      <c r="E11" s="139">
        <v>25000</v>
      </c>
      <c r="F11" s="139">
        <v>25000</v>
      </c>
      <c r="G11" s="101">
        <v>25000</v>
      </c>
      <c r="H11" s="94" t="s">
        <v>226</v>
      </c>
      <c r="I11" s="72" t="s">
        <v>230</v>
      </c>
      <c r="J11" s="11" t="s">
        <v>41</v>
      </c>
      <c r="K11" s="1"/>
      <c r="L11" s="1"/>
      <c r="M11" s="1"/>
      <c r="N11" s="1"/>
    </row>
    <row r="12" spans="1:14" ht="18.75">
      <c r="A12" s="93"/>
      <c r="B12" s="26" t="s">
        <v>218</v>
      </c>
      <c r="C12" s="27" t="s">
        <v>220</v>
      </c>
      <c r="D12" s="9" t="s">
        <v>223</v>
      </c>
      <c r="E12" s="93" t="s">
        <v>57</v>
      </c>
      <c r="F12" s="93" t="s">
        <v>57</v>
      </c>
      <c r="G12" s="68" t="s">
        <v>57</v>
      </c>
      <c r="H12" s="18" t="s">
        <v>227</v>
      </c>
      <c r="I12" s="7" t="s">
        <v>229</v>
      </c>
      <c r="J12" s="11" t="s">
        <v>177</v>
      </c>
      <c r="K12" s="1"/>
      <c r="L12" s="1"/>
      <c r="M12" s="1"/>
      <c r="N12" s="1"/>
    </row>
    <row r="13" spans="1:14" ht="18.75">
      <c r="A13" s="68"/>
      <c r="B13" s="26"/>
      <c r="C13" s="27" t="s">
        <v>221</v>
      </c>
      <c r="D13" s="27" t="s">
        <v>224</v>
      </c>
      <c r="E13" s="113"/>
      <c r="F13" s="113"/>
      <c r="G13" s="113"/>
      <c r="H13" s="23"/>
      <c r="I13" s="7" t="s">
        <v>214</v>
      </c>
      <c r="J13" s="178" t="s">
        <v>231</v>
      </c>
      <c r="K13" s="1"/>
      <c r="L13" s="1"/>
      <c r="M13" s="1"/>
      <c r="N13" s="1"/>
    </row>
    <row r="14" spans="1:14" ht="18.75">
      <c r="A14" s="18"/>
      <c r="B14" s="10"/>
      <c r="C14" s="7"/>
      <c r="D14" s="27" t="s">
        <v>225</v>
      </c>
      <c r="E14" s="18"/>
      <c r="F14" s="18"/>
      <c r="G14" s="18"/>
      <c r="H14" s="23"/>
      <c r="I14" s="7" t="s">
        <v>228</v>
      </c>
      <c r="J14" s="11"/>
      <c r="K14" s="1"/>
      <c r="L14" s="1"/>
      <c r="M14" s="1"/>
      <c r="N14" s="1"/>
    </row>
    <row r="15" spans="1:14" ht="18.75">
      <c r="A15" s="68">
        <v>2</v>
      </c>
      <c r="B15" s="10" t="s">
        <v>319</v>
      </c>
      <c r="C15" s="39" t="s">
        <v>311</v>
      </c>
      <c r="D15" s="9" t="s">
        <v>312</v>
      </c>
      <c r="E15" s="101">
        <v>10000</v>
      </c>
      <c r="F15" s="101">
        <v>10000</v>
      </c>
      <c r="G15" s="101">
        <v>10000</v>
      </c>
      <c r="H15" s="123" t="s">
        <v>226</v>
      </c>
      <c r="I15" s="7" t="s">
        <v>332</v>
      </c>
      <c r="J15" s="97" t="s">
        <v>41</v>
      </c>
      <c r="K15" s="1"/>
      <c r="L15" s="1"/>
      <c r="M15" s="1"/>
      <c r="N15" s="1"/>
    </row>
    <row r="16" spans="1:14" ht="18.75">
      <c r="A16" s="18"/>
      <c r="B16" s="10" t="s">
        <v>318</v>
      </c>
      <c r="C16" s="39" t="s">
        <v>313</v>
      </c>
      <c r="D16" s="7" t="s">
        <v>314</v>
      </c>
      <c r="E16" s="68" t="s">
        <v>57</v>
      </c>
      <c r="F16" s="68" t="s">
        <v>57</v>
      </c>
      <c r="G16" s="68" t="s">
        <v>57</v>
      </c>
      <c r="H16" s="18" t="s">
        <v>326</v>
      </c>
      <c r="I16" s="7" t="s">
        <v>333</v>
      </c>
      <c r="J16" s="7"/>
      <c r="K16" s="1"/>
      <c r="L16" s="1"/>
      <c r="M16" s="1"/>
      <c r="N16" s="1"/>
    </row>
    <row r="17" spans="1:14" ht="18.75">
      <c r="A17" s="18"/>
      <c r="B17" s="10"/>
      <c r="C17" s="39" t="s">
        <v>320</v>
      </c>
      <c r="D17" s="9"/>
      <c r="E17" s="102"/>
      <c r="F17" s="68"/>
      <c r="G17" s="93"/>
      <c r="H17" s="23"/>
      <c r="I17" s="7" t="s">
        <v>335</v>
      </c>
      <c r="J17" s="9"/>
      <c r="K17" s="1"/>
      <c r="L17" s="1"/>
      <c r="M17" s="1"/>
      <c r="N17" s="1"/>
    </row>
    <row r="18" spans="1:14" ht="18.75">
      <c r="A18" s="18"/>
      <c r="B18" s="10"/>
      <c r="C18" s="39" t="s">
        <v>321</v>
      </c>
      <c r="D18" s="7"/>
      <c r="E18" s="102"/>
      <c r="F18" s="68"/>
      <c r="G18" s="93"/>
      <c r="H18" s="41"/>
      <c r="I18" s="7" t="s">
        <v>334</v>
      </c>
      <c r="J18" s="9"/>
      <c r="K18" s="1"/>
      <c r="L18" s="1"/>
      <c r="M18" s="1"/>
      <c r="N18" s="1"/>
    </row>
    <row r="19" spans="1:14" ht="18.75">
      <c r="A19" s="18"/>
      <c r="B19" s="107"/>
      <c r="C19" s="27" t="s">
        <v>322</v>
      </c>
      <c r="D19" s="26"/>
      <c r="E19" s="68"/>
      <c r="F19" s="68"/>
      <c r="G19" s="93"/>
      <c r="H19" s="88"/>
      <c r="I19" s="27" t="s">
        <v>327</v>
      </c>
      <c r="J19" s="10"/>
      <c r="K19" s="1"/>
      <c r="L19" s="1"/>
      <c r="M19" s="1"/>
      <c r="N19" s="1"/>
    </row>
    <row r="20" spans="1:14" ht="18.75">
      <c r="A20" s="18"/>
      <c r="B20" s="81"/>
      <c r="C20" s="27" t="s">
        <v>323</v>
      </c>
      <c r="D20" s="27"/>
      <c r="E20" s="68"/>
      <c r="F20" s="68"/>
      <c r="G20" s="93"/>
      <c r="H20" s="30"/>
      <c r="I20" s="27" t="s">
        <v>337</v>
      </c>
      <c r="J20" s="9"/>
      <c r="K20" s="1"/>
      <c r="L20" s="1"/>
      <c r="M20" s="1"/>
      <c r="N20" s="1"/>
    </row>
    <row r="21" spans="1:14" ht="18.75">
      <c r="A21" s="18"/>
      <c r="B21" s="26"/>
      <c r="C21" s="27" t="s">
        <v>315</v>
      </c>
      <c r="D21" s="27"/>
      <c r="E21" s="68"/>
      <c r="F21" s="68"/>
      <c r="G21" s="68"/>
      <c r="H21" s="14"/>
      <c r="I21" s="27" t="s">
        <v>336</v>
      </c>
      <c r="J21" s="9"/>
      <c r="K21" s="1"/>
      <c r="L21" s="1"/>
      <c r="M21" s="1"/>
      <c r="N21" s="1"/>
    </row>
    <row r="22" spans="1:14" ht="18.75">
      <c r="A22" s="18"/>
      <c r="B22" s="26"/>
      <c r="C22" s="27" t="s">
        <v>324</v>
      </c>
      <c r="D22" s="27"/>
      <c r="E22" s="68"/>
      <c r="F22" s="68"/>
      <c r="G22" s="68"/>
      <c r="H22" s="14"/>
      <c r="I22" s="27" t="s">
        <v>328</v>
      </c>
      <c r="J22" s="9"/>
      <c r="K22" s="1"/>
      <c r="L22" s="1"/>
      <c r="M22" s="1"/>
      <c r="N22" s="1"/>
    </row>
    <row r="23" spans="1:14" ht="18.75">
      <c r="A23" s="18"/>
      <c r="B23" s="26"/>
      <c r="C23" s="27" t="s">
        <v>325</v>
      </c>
      <c r="D23" s="27"/>
      <c r="E23" s="68"/>
      <c r="F23" s="68"/>
      <c r="G23" s="68"/>
      <c r="H23" s="14"/>
      <c r="I23" s="27" t="s">
        <v>329</v>
      </c>
      <c r="J23" s="10"/>
      <c r="K23" s="1"/>
      <c r="L23" s="1"/>
      <c r="M23" s="1"/>
      <c r="N23" s="1"/>
    </row>
    <row r="24" spans="1:14" ht="18.75">
      <c r="A24" s="18"/>
      <c r="B24" s="26"/>
      <c r="C24" s="27" t="s">
        <v>316</v>
      </c>
      <c r="D24" s="27"/>
      <c r="E24" s="68"/>
      <c r="F24" s="68"/>
      <c r="G24" s="68"/>
      <c r="H24" s="14"/>
      <c r="I24" s="27" t="s">
        <v>330</v>
      </c>
      <c r="J24" s="9"/>
      <c r="K24" s="1"/>
      <c r="L24" s="1"/>
      <c r="M24" s="1"/>
      <c r="N24" s="1"/>
    </row>
    <row r="25" spans="1:14" ht="18.75">
      <c r="A25" s="24"/>
      <c r="B25" s="173"/>
      <c r="C25" s="174" t="s">
        <v>317</v>
      </c>
      <c r="D25" s="174"/>
      <c r="E25" s="172"/>
      <c r="F25" s="172"/>
      <c r="G25" s="172"/>
      <c r="H25" s="106"/>
      <c r="I25" s="174" t="s">
        <v>331</v>
      </c>
      <c r="J25" s="175"/>
      <c r="K25" s="1"/>
      <c r="L25" s="1"/>
      <c r="M25" s="1"/>
      <c r="N25" s="1"/>
    </row>
    <row r="26" spans="1:14" ht="18.75">
      <c r="A26" s="283" t="s">
        <v>0</v>
      </c>
      <c r="B26" s="283"/>
      <c r="C26" s="283"/>
      <c r="D26" s="283"/>
      <c r="E26" s="283"/>
      <c r="F26" s="283"/>
      <c r="G26" s="283"/>
      <c r="H26" s="283"/>
      <c r="I26" s="283"/>
      <c r="J26" s="283"/>
      <c r="K26" s="1"/>
      <c r="L26" s="1"/>
      <c r="M26" s="1"/>
      <c r="N26" s="1"/>
    </row>
    <row r="27" spans="1:14" ht="18.75">
      <c r="A27" s="283" t="s">
        <v>844</v>
      </c>
      <c r="B27" s="283"/>
      <c r="C27" s="283"/>
      <c r="D27" s="283"/>
      <c r="E27" s="283"/>
      <c r="F27" s="283"/>
      <c r="G27" s="283"/>
      <c r="H27" s="283"/>
      <c r="I27" s="283"/>
      <c r="J27" s="283"/>
      <c r="K27" s="1"/>
      <c r="L27" s="1"/>
      <c r="M27" s="1"/>
      <c r="N27" s="1"/>
    </row>
    <row r="28" spans="1:14" ht="18.75">
      <c r="A28" s="283" t="s">
        <v>1</v>
      </c>
      <c r="B28" s="283"/>
      <c r="C28" s="283"/>
      <c r="D28" s="283"/>
      <c r="E28" s="283"/>
      <c r="F28" s="283"/>
      <c r="G28" s="283"/>
      <c r="H28" s="283"/>
      <c r="I28" s="283"/>
      <c r="J28" s="283"/>
      <c r="K28" s="1"/>
      <c r="L28" s="1"/>
      <c r="M28" s="1"/>
      <c r="N28" s="1"/>
    </row>
    <row r="29" spans="1:14" ht="18.75">
      <c r="A29" s="1" t="s">
        <v>773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75">
      <c r="A30" s="1" t="s">
        <v>853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.75">
      <c r="A31" s="3" t="s">
        <v>862</v>
      </c>
      <c r="B31" s="3"/>
      <c r="C31" s="3"/>
      <c r="D31" s="3"/>
      <c r="E31" s="3"/>
      <c r="F31" s="3"/>
      <c r="G31" s="3"/>
      <c r="H31" s="3"/>
      <c r="I31" s="3"/>
      <c r="J31" s="1"/>
      <c r="K31" s="1"/>
      <c r="L31" s="1"/>
      <c r="M31" s="1"/>
      <c r="N31" s="1"/>
    </row>
    <row r="32" spans="1:14" ht="18.75">
      <c r="A32" s="100" t="s">
        <v>910</v>
      </c>
      <c r="B32" s="3"/>
      <c r="C32" s="3"/>
      <c r="D32" s="3"/>
      <c r="E32" s="3"/>
      <c r="F32" s="3"/>
      <c r="G32" s="3"/>
      <c r="H32" s="3"/>
      <c r="I32" s="3"/>
      <c r="J32" s="1"/>
      <c r="K32" s="1"/>
      <c r="L32" s="1"/>
      <c r="M32" s="1"/>
      <c r="N32" s="1"/>
    </row>
    <row r="33" spans="1:14" ht="18.75">
      <c r="A33" s="15" t="s">
        <v>2</v>
      </c>
      <c r="B33" s="15" t="s">
        <v>3</v>
      </c>
      <c r="C33" s="15" t="s">
        <v>4</v>
      </c>
      <c r="D33" s="15" t="s">
        <v>5</v>
      </c>
      <c r="E33" s="284" t="s">
        <v>7</v>
      </c>
      <c r="F33" s="285"/>
      <c r="G33" s="286"/>
      <c r="H33" s="20" t="s">
        <v>9</v>
      </c>
      <c r="I33" s="15" t="s">
        <v>11</v>
      </c>
      <c r="J33" s="15" t="s">
        <v>47</v>
      </c>
      <c r="K33" s="1"/>
      <c r="L33" s="1"/>
      <c r="M33" s="1"/>
      <c r="N33" s="1"/>
    </row>
    <row r="34" spans="1:14" ht="18.75">
      <c r="A34" s="16"/>
      <c r="B34" s="16"/>
      <c r="C34" s="16"/>
      <c r="D34" s="16" t="s">
        <v>858</v>
      </c>
      <c r="E34" s="16">
        <v>2559</v>
      </c>
      <c r="F34" s="16">
        <v>2560</v>
      </c>
      <c r="G34" s="16">
        <v>2561</v>
      </c>
      <c r="H34" s="21" t="s">
        <v>10</v>
      </c>
      <c r="I34" s="16" t="s">
        <v>12</v>
      </c>
      <c r="J34" s="16" t="s">
        <v>48</v>
      </c>
      <c r="K34" s="1"/>
      <c r="L34" s="1"/>
      <c r="M34" s="1"/>
      <c r="N34" s="1"/>
    </row>
    <row r="35" spans="1:14" ht="18.75">
      <c r="A35" s="17"/>
      <c r="B35" s="17"/>
      <c r="C35" s="17"/>
      <c r="D35" s="17"/>
      <c r="E35" s="17" t="s">
        <v>8</v>
      </c>
      <c r="F35" s="17" t="s">
        <v>8</v>
      </c>
      <c r="G35" s="17" t="s">
        <v>8</v>
      </c>
      <c r="H35" s="215"/>
      <c r="I35" s="17"/>
      <c r="J35" s="17"/>
      <c r="K35" s="1"/>
      <c r="L35" s="1"/>
      <c r="M35" s="1"/>
      <c r="N35" s="1"/>
    </row>
    <row r="36" spans="1:14" ht="18.75">
      <c r="A36" s="68">
        <v>1</v>
      </c>
      <c r="B36" s="19" t="s">
        <v>775</v>
      </c>
      <c r="C36" s="9" t="s">
        <v>370</v>
      </c>
      <c r="D36" s="7" t="s">
        <v>371</v>
      </c>
      <c r="E36" s="101">
        <v>150000</v>
      </c>
      <c r="F36" s="101">
        <v>150000</v>
      </c>
      <c r="G36" s="256">
        <v>150000</v>
      </c>
      <c r="H36" s="88" t="s">
        <v>378</v>
      </c>
      <c r="I36" s="7" t="s">
        <v>374</v>
      </c>
      <c r="J36" s="11" t="s">
        <v>41</v>
      </c>
      <c r="K36" s="1"/>
      <c r="L36" s="1"/>
      <c r="M36" s="1"/>
      <c r="N36" s="1"/>
    </row>
    <row r="37" spans="1:14" ht="18.75">
      <c r="A37" s="68"/>
      <c r="B37" s="10" t="s">
        <v>776</v>
      </c>
      <c r="C37" s="9" t="s">
        <v>372</v>
      </c>
      <c r="D37" s="7"/>
      <c r="E37" s="113" t="s">
        <v>170</v>
      </c>
      <c r="F37" s="113" t="s">
        <v>170</v>
      </c>
      <c r="G37" s="113" t="s">
        <v>170</v>
      </c>
      <c r="H37" s="82" t="s">
        <v>379</v>
      </c>
      <c r="I37" s="7" t="s">
        <v>375</v>
      </c>
      <c r="J37" s="11" t="s">
        <v>369</v>
      </c>
      <c r="K37" s="1"/>
      <c r="L37" s="1"/>
      <c r="M37" s="1"/>
      <c r="N37" s="1"/>
    </row>
    <row r="38" spans="1:14" ht="18.75">
      <c r="A38" s="68"/>
      <c r="B38" s="10" t="s">
        <v>774</v>
      </c>
      <c r="C38" s="9" t="s">
        <v>373</v>
      </c>
      <c r="D38" s="7"/>
      <c r="E38" s="7"/>
      <c r="F38" s="7"/>
      <c r="G38" s="7"/>
      <c r="H38" s="14" t="s">
        <v>380</v>
      </c>
      <c r="I38" s="27" t="s">
        <v>376</v>
      </c>
      <c r="J38" s="11" t="s">
        <v>177</v>
      </c>
      <c r="K38" s="1"/>
      <c r="L38" s="1"/>
      <c r="M38" s="1"/>
      <c r="N38" s="1"/>
    </row>
    <row r="39" spans="1:14" ht="18.75">
      <c r="A39" s="16">
        <v>2</v>
      </c>
      <c r="B39" s="26" t="s">
        <v>386</v>
      </c>
      <c r="C39" s="27" t="s">
        <v>387</v>
      </c>
      <c r="D39" s="27" t="s">
        <v>387</v>
      </c>
      <c r="E39" s="101">
        <v>50000</v>
      </c>
      <c r="F39" s="101">
        <v>50000</v>
      </c>
      <c r="G39" s="101">
        <v>50000</v>
      </c>
      <c r="H39" s="46" t="s">
        <v>392</v>
      </c>
      <c r="I39" s="27" t="s">
        <v>391</v>
      </c>
      <c r="J39" s="11" t="s">
        <v>369</v>
      </c>
      <c r="K39" s="1"/>
      <c r="L39" s="1"/>
      <c r="M39" s="1"/>
      <c r="N39" s="1"/>
    </row>
    <row r="40" spans="1:14" ht="18.75">
      <c r="A40" s="68"/>
      <c r="B40" s="26"/>
      <c r="C40" s="27" t="s">
        <v>388</v>
      </c>
      <c r="D40" s="26"/>
      <c r="E40" s="68" t="s">
        <v>57</v>
      </c>
      <c r="F40" s="68" t="s">
        <v>57</v>
      </c>
      <c r="G40" s="68" t="s">
        <v>57</v>
      </c>
      <c r="H40" s="14" t="s">
        <v>103</v>
      </c>
      <c r="I40" s="26" t="s">
        <v>390</v>
      </c>
      <c r="J40" s="7"/>
      <c r="K40" s="1"/>
      <c r="L40" s="1"/>
      <c r="M40" s="1"/>
      <c r="N40" s="1"/>
    </row>
    <row r="41" spans="1:14" ht="18.75">
      <c r="A41" s="68"/>
      <c r="B41" s="26"/>
      <c r="C41" s="117" t="s">
        <v>389</v>
      </c>
      <c r="D41" s="26"/>
      <c r="E41" s="26"/>
      <c r="F41" s="26"/>
      <c r="G41" s="26"/>
      <c r="H41" s="14"/>
      <c r="I41" s="14"/>
      <c r="J41" s="18"/>
      <c r="K41" s="1"/>
      <c r="L41" s="1"/>
      <c r="M41" s="1"/>
      <c r="N41" s="1"/>
    </row>
    <row r="42" spans="1:14" ht="18.75">
      <c r="A42" s="68">
        <v>3</v>
      </c>
      <c r="B42" s="10" t="s">
        <v>1173</v>
      </c>
      <c r="C42" s="27" t="s">
        <v>402</v>
      </c>
      <c r="D42" s="40" t="s">
        <v>403</v>
      </c>
      <c r="E42" s="101">
        <v>13000</v>
      </c>
      <c r="F42" s="101">
        <v>13000</v>
      </c>
      <c r="G42" s="101">
        <v>13000</v>
      </c>
      <c r="H42" s="123" t="s">
        <v>435</v>
      </c>
      <c r="I42" s="27" t="s">
        <v>404</v>
      </c>
      <c r="J42" s="11" t="s">
        <v>41</v>
      </c>
      <c r="K42" s="1"/>
      <c r="L42" s="1"/>
      <c r="M42" s="1"/>
      <c r="N42" s="1"/>
    </row>
    <row r="43" spans="1:14" ht="18.75">
      <c r="A43" s="68"/>
      <c r="B43" s="10" t="s">
        <v>1171</v>
      </c>
      <c r="C43" s="27" t="s">
        <v>405</v>
      </c>
      <c r="D43" s="40" t="s">
        <v>406</v>
      </c>
      <c r="E43" s="68" t="s">
        <v>57</v>
      </c>
      <c r="F43" s="68" t="s">
        <v>57</v>
      </c>
      <c r="G43" s="68" t="s">
        <v>57</v>
      </c>
      <c r="H43" s="27" t="s">
        <v>436</v>
      </c>
      <c r="I43" s="27" t="s">
        <v>407</v>
      </c>
      <c r="J43" s="11" t="s">
        <v>408</v>
      </c>
      <c r="K43" s="1"/>
      <c r="L43" s="1"/>
      <c r="M43" s="1"/>
      <c r="N43" s="1"/>
    </row>
    <row r="44" spans="1:14" ht="18.75">
      <c r="A44" s="68"/>
      <c r="B44" s="10" t="s">
        <v>1172</v>
      </c>
      <c r="C44" s="27" t="s">
        <v>409</v>
      </c>
      <c r="D44" s="40" t="s">
        <v>410</v>
      </c>
      <c r="E44" s="26"/>
      <c r="F44" s="26"/>
      <c r="G44" s="26"/>
      <c r="H44" s="40" t="s">
        <v>437</v>
      </c>
      <c r="I44" s="40" t="s">
        <v>411</v>
      </c>
      <c r="J44" s="11" t="s">
        <v>412</v>
      </c>
      <c r="K44" s="1"/>
      <c r="L44" s="1"/>
      <c r="M44" s="1"/>
      <c r="N44" s="1"/>
    </row>
    <row r="45" spans="1:14" ht="18.75">
      <c r="A45" s="18"/>
      <c r="B45" s="10" t="s">
        <v>1183</v>
      </c>
      <c r="C45" s="7"/>
      <c r="D45" s="119"/>
      <c r="E45" s="118"/>
      <c r="F45" s="118"/>
      <c r="G45" s="118"/>
      <c r="H45" s="56"/>
      <c r="I45" s="7"/>
      <c r="J45" s="9"/>
      <c r="K45" s="1"/>
      <c r="L45" s="1"/>
      <c r="M45" s="1"/>
      <c r="N45" s="1"/>
    </row>
    <row r="46" spans="1:14" ht="18.75">
      <c r="A46" s="18"/>
      <c r="B46" s="10" t="s">
        <v>1184</v>
      </c>
      <c r="C46" s="120"/>
      <c r="D46" s="10"/>
      <c r="E46" s="10"/>
      <c r="F46" s="10"/>
      <c r="G46" s="10"/>
      <c r="H46" s="88"/>
      <c r="I46" s="120"/>
      <c r="J46" s="11"/>
      <c r="K46" s="1"/>
      <c r="L46" s="1"/>
      <c r="M46" s="1"/>
      <c r="N46" s="1"/>
    </row>
    <row r="47" spans="1:14" ht="18.75">
      <c r="A47" s="18"/>
      <c r="B47" s="18"/>
      <c r="C47" s="18"/>
      <c r="D47" s="18"/>
      <c r="E47" s="18"/>
      <c r="F47" s="18"/>
      <c r="G47" s="18"/>
      <c r="H47" s="185"/>
      <c r="I47" s="18"/>
      <c r="J47" s="18"/>
      <c r="K47" s="1"/>
      <c r="L47" s="1"/>
      <c r="M47" s="1"/>
      <c r="N47" s="1"/>
    </row>
    <row r="48" spans="1:14" ht="18.75">
      <c r="A48" s="18"/>
      <c r="B48" s="18"/>
      <c r="C48" s="18"/>
      <c r="D48" s="18"/>
      <c r="E48" s="18"/>
      <c r="F48" s="18"/>
      <c r="G48" s="18"/>
      <c r="H48" s="185"/>
      <c r="I48" s="18"/>
      <c r="J48" s="18"/>
      <c r="K48" s="1"/>
      <c r="L48" s="1"/>
      <c r="M48" s="1"/>
      <c r="N48" s="1"/>
    </row>
    <row r="49" spans="1:14" ht="18.75">
      <c r="A49" s="24"/>
      <c r="B49" s="24"/>
      <c r="C49" s="24"/>
      <c r="D49" s="24"/>
      <c r="E49" s="24"/>
      <c r="F49" s="24"/>
      <c r="G49" s="24"/>
      <c r="H49" s="186"/>
      <c r="I49" s="24"/>
      <c r="J49" s="24"/>
      <c r="K49" s="1"/>
      <c r="L49" s="1"/>
      <c r="M49" s="1"/>
      <c r="N49" s="1"/>
    </row>
    <row r="50" spans="1:14" ht="18.75">
      <c r="A50" s="30"/>
      <c r="B50" s="30"/>
      <c r="C50" s="30"/>
      <c r="D50" s="30"/>
      <c r="E50" s="30"/>
      <c r="F50" s="30"/>
      <c r="G50" s="30"/>
      <c r="H50" s="87"/>
      <c r="I50" s="30"/>
      <c r="J50" s="30"/>
      <c r="K50" s="1"/>
      <c r="L50" s="1"/>
      <c r="M50" s="1"/>
      <c r="N50" s="1"/>
    </row>
    <row r="51" spans="1:14" ht="18.75">
      <c r="A51" s="283" t="s">
        <v>0</v>
      </c>
      <c r="B51" s="283"/>
      <c r="C51" s="283"/>
      <c r="D51" s="283"/>
      <c r="E51" s="283"/>
      <c r="F51" s="283"/>
      <c r="G51" s="283"/>
      <c r="H51" s="283"/>
      <c r="I51" s="283"/>
      <c r="J51" s="283"/>
      <c r="K51" s="1"/>
      <c r="L51" s="1"/>
      <c r="M51" s="1"/>
      <c r="N51" s="1"/>
    </row>
    <row r="52" spans="1:14" ht="18.75">
      <c r="A52" s="283" t="s">
        <v>844</v>
      </c>
      <c r="B52" s="283"/>
      <c r="C52" s="283"/>
      <c r="D52" s="283"/>
      <c r="E52" s="283"/>
      <c r="F52" s="283"/>
      <c r="G52" s="283"/>
      <c r="H52" s="283"/>
      <c r="I52" s="283"/>
      <c r="J52" s="283"/>
      <c r="K52" s="1"/>
      <c r="L52" s="1"/>
      <c r="M52" s="1"/>
      <c r="N52" s="1"/>
    </row>
    <row r="53" spans="1:14" ht="18.75">
      <c r="A53" s="283" t="s">
        <v>1</v>
      </c>
      <c r="B53" s="283"/>
      <c r="C53" s="283"/>
      <c r="D53" s="283"/>
      <c r="E53" s="283"/>
      <c r="F53" s="283"/>
      <c r="G53" s="283"/>
      <c r="H53" s="283"/>
      <c r="I53" s="283"/>
      <c r="J53" s="283"/>
      <c r="K53" s="1"/>
      <c r="L53" s="1"/>
      <c r="M53" s="1"/>
      <c r="N53" s="1"/>
    </row>
    <row r="54" spans="1:14" ht="18.75">
      <c r="A54" s="1" t="s">
        <v>773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.75">
      <c r="A55" s="1" t="s">
        <v>853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.75">
      <c r="A56" s="3" t="s">
        <v>862</v>
      </c>
      <c r="B56" s="3"/>
      <c r="C56" s="3"/>
      <c r="D56" s="3"/>
      <c r="E56" s="3"/>
      <c r="F56" s="3"/>
      <c r="G56" s="3"/>
      <c r="H56" s="3"/>
      <c r="I56" s="3"/>
      <c r="J56" s="1"/>
      <c r="K56" s="1"/>
      <c r="L56" s="1"/>
      <c r="M56" s="1"/>
      <c r="N56" s="1"/>
    </row>
    <row r="57" spans="1:14" ht="18.75">
      <c r="A57" s="100" t="s">
        <v>910</v>
      </c>
      <c r="B57" s="3"/>
      <c r="C57" s="3"/>
      <c r="D57" s="3"/>
      <c r="E57" s="3"/>
      <c r="F57" s="3"/>
      <c r="G57" s="3"/>
      <c r="H57" s="3"/>
      <c r="I57" s="3"/>
      <c r="J57" s="1"/>
      <c r="K57" s="1"/>
      <c r="L57" s="1"/>
      <c r="M57" s="1"/>
      <c r="N57" s="1"/>
    </row>
    <row r="58" spans="1:14" ht="18.75">
      <c r="A58" s="15" t="s">
        <v>2</v>
      </c>
      <c r="B58" s="15" t="s">
        <v>3</v>
      </c>
      <c r="C58" s="15" t="s">
        <v>4</v>
      </c>
      <c r="D58" s="15" t="s">
        <v>5</v>
      </c>
      <c r="E58" s="284" t="s">
        <v>7</v>
      </c>
      <c r="F58" s="285"/>
      <c r="G58" s="286"/>
      <c r="H58" s="20" t="s">
        <v>9</v>
      </c>
      <c r="I58" s="15" t="s">
        <v>11</v>
      </c>
      <c r="J58" s="15" t="s">
        <v>47</v>
      </c>
      <c r="K58" s="1"/>
      <c r="L58" s="1"/>
      <c r="M58" s="1"/>
      <c r="N58" s="1"/>
    </row>
    <row r="59" spans="1:14" ht="18.75">
      <c r="A59" s="16"/>
      <c r="B59" s="16"/>
      <c r="C59" s="16"/>
      <c r="D59" s="16" t="s">
        <v>858</v>
      </c>
      <c r="E59" s="16">
        <v>2559</v>
      </c>
      <c r="F59" s="16">
        <v>2560</v>
      </c>
      <c r="G59" s="16">
        <v>2561</v>
      </c>
      <c r="H59" s="21" t="s">
        <v>10</v>
      </c>
      <c r="I59" s="16" t="s">
        <v>12</v>
      </c>
      <c r="J59" s="16" t="s">
        <v>48</v>
      </c>
      <c r="K59" s="1"/>
      <c r="L59" s="1"/>
      <c r="M59" s="1"/>
      <c r="N59" s="1"/>
    </row>
    <row r="60" spans="1:10" ht="18.75">
      <c r="A60" s="17"/>
      <c r="B60" s="17"/>
      <c r="C60" s="17"/>
      <c r="D60" s="17"/>
      <c r="E60" s="17" t="s">
        <v>8</v>
      </c>
      <c r="F60" s="17" t="s">
        <v>8</v>
      </c>
      <c r="G60" s="17" t="s">
        <v>8</v>
      </c>
      <c r="H60" s="215"/>
      <c r="I60" s="17"/>
      <c r="J60" s="17"/>
    </row>
    <row r="61" spans="1:10" ht="18.75">
      <c r="A61" s="16">
        <v>4</v>
      </c>
      <c r="B61" s="10" t="s">
        <v>381</v>
      </c>
      <c r="C61" s="9" t="s">
        <v>370</v>
      </c>
      <c r="D61" s="7" t="s">
        <v>382</v>
      </c>
      <c r="E61" s="261" t="s">
        <v>255</v>
      </c>
      <c r="F61" s="101">
        <v>800000</v>
      </c>
      <c r="G61" s="261" t="s">
        <v>255</v>
      </c>
      <c r="H61" s="110" t="s">
        <v>438</v>
      </c>
      <c r="I61" s="7" t="s">
        <v>374</v>
      </c>
      <c r="J61" s="11" t="s">
        <v>41</v>
      </c>
    </row>
    <row r="62" spans="1:10" ht="18.75">
      <c r="A62" s="68"/>
      <c r="B62" s="26"/>
      <c r="C62" s="9" t="s">
        <v>372</v>
      </c>
      <c r="D62" s="40" t="s">
        <v>383</v>
      </c>
      <c r="E62" s="113"/>
      <c r="F62" s="113" t="s">
        <v>170</v>
      </c>
      <c r="G62" s="93"/>
      <c r="H62" s="107" t="s">
        <v>439</v>
      </c>
      <c r="I62" s="7" t="s">
        <v>375</v>
      </c>
      <c r="J62" s="9"/>
    </row>
    <row r="63" spans="1:10" ht="18.75">
      <c r="A63" s="68"/>
      <c r="B63" s="10"/>
      <c r="C63" s="9"/>
      <c r="D63" s="7"/>
      <c r="E63" s="93"/>
      <c r="F63" s="93"/>
      <c r="G63" s="93"/>
      <c r="H63" s="107" t="s">
        <v>440</v>
      </c>
      <c r="I63" s="27" t="s">
        <v>376</v>
      </c>
      <c r="J63" s="9"/>
    </row>
    <row r="64" spans="1:10" ht="18.75">
      <c r="A64" s="68"/>
      <c r="B64" s="10"/>
      <c r="C64" s="9"/>
      <c r="D64" s="7"/>
      <c r="E64" s="10"/>
      <c r="F64" s="10"/>
      <c r="G64" s="10"/>
      <c r="H64" s="124"/>
      <c r="I64" s="27" t="s">
        <v>377</v>
      </c>
      <c r="J64" s="9"/>
    </row>
    <row r="65" spans="1:10" ht="18.75">
      <c r="A65" s="68">
        <v>5</v>
      </c>
      <c r="B65" s="26" t="s">
        <v>975</v>
      </c>
      <c r="C65" s="7" t="s">
        <v>976</v>
      </c>
      <c r="D65" s="7" t="s">
        <v>1049</v>
      </c>
      <c r="E65" s="101">
        <v>500000</v>
      </c>
      <c r="F65" s="261" t="s">
        <v>255</v>
      </c>
      <c r="G65" s="261" t="s">
        <v>255</v>
      </c>
      <c r="H65" s="110" t="s">
        <v>986</v>
      </c>
      <c r="I65" s="7" t="s">
        <v>374</v>
      </c>
      <c r="J65" s="11" t="s">
        <v>177</v>
      </c>
    </row>
    <row r="66" spans="1:10" ht="19.5">
      <c r="A66" s="68"/>
      <c r="B66" s="26"/>
      <c r="C66" s="7" t="s">
        <v>982</v>
      </c>
      <c r="D66" s="39" t="s">
        <v>1050</v>
      </c>
      <c r="E66" s="113" t="s">
        <v>170</v>
      </c>
      <c r="F66" s="68"/>
      <c r="G66" s="93"/>
      <c r="H66" s="30" t="s">
        <v>987</v>
      </c>
      <c r="I66" s="7" t="s">
        <v>375</v>
      </c>
      <c r="J66" s="115"/>
    </row>
    <row r="67" spans="1:10" ht="19.5">
      <c r="A67" s="18"/>
      <c r="B67" s="26"/>
      <c r="C67" s="7" t="s">
        <v>983</v>
      </c>
      <c r="D67" s="39"/>
      <c r="E67" s="26"/>
      <c r="F67" s="26"/>
      <c r="G67" s="10"/>
      <c r="H67" s="82"/>
      <c r="I67" s="27" t="s">
        <v>376</v>
      </c>
      <c r="J67" s="115"/>
    </row>
    <row r="68" spans="1:10" ht="18.75">
      <c r="A68" s="16"/>
      <c r="B68" s="10"/>
      <c r="C68" s="123"/>
      <c r="D68" s="123"/>
      <c r="E68" s="68"/>
      <c r="F68" s="68"/>
      <c r="G68" s="68"/>
      <c r="H68" s="123"/>
      <c r="I68" s="27" t="s">
        <v>377</v>
      </c>
      <c r="J68" s="11"/>
    </row>
    <row r="69" spans="1:10" ht="18.75">
      <c r="A69" s="16">
        <v>6</v>
      </c>
      <c r="B69" s="26" t="s">
        <v>977</v>
      </c>
      <c r="C69" s="7" t="s">
        <v>978</v>
      </c>
      <c r="D69" s="40" t="s">
        <v>1174</v>
      </c>
      <c r="E69" s="101">
        <v>350000</v>
      </c>
      <c r="F69" s="261" t="s">
        <v>255</v>
      </c>
      <c r="G69" s="261" t="s">
        <v>255</v>
      </c>
      <c r="H69" s="103" t="s">
        <v>984</v>
      </c>
      <c r="I69" s="7" t="s">
        <v>988</v>
      </c>
      <c r="J69" s="11" t="s">
        <v>177</v>
      </c>
    </row>
    <row r="70" spans="1:10" ht="18.75">
      <c r="A70" s="18"/>
      <c r="B70" s="26"/>
      <c r="C70" s="7" t="s">
        <v>979</v>
      </c>
      <c r="D70" s="39" t="s">
        <v>1175</v>
      </c>
      <c r="E70" s="113" t="s">
        <v>170</v>
      </c>
      <c r="F70" s="26"/>
      <c r="G70" s="26"/>
      <c r="H70" s="27" t="s">
        <v>985</v>
      </c>
      <c r="I70" s="27" t="s">
        <v>989</v>
      </c>
      <c r="J70" s="9"/>
    </row>
    <row r="71" spans="1:10" ht="18.75">
      <c r="A71" s="18"/>
      <c r="B71" s="26"/>
      <c r="C71" s="7" t="s">
        <v>980</v>
      </c>
      <c r="D71" s="39"/>
      <c r="E71" s="68"/>
      <c r="F71" s="68"/>
      <c r="G71" s="68"/>
      <c r="H71" s="27"/>
      <c r="I71" s="7" t="s">
        <v>990</v>
      </c>
      <c r="J71" s="10"/>
    </row>
    <row r="72" spans="1:10" ht="18.75">
      <c r="A72" s="18"/>
      <c r="B72" s="26"/>
      <c r="C72" s="27"/>
      <c r="D72" s="27"/>
      <c r="E72" s="68"/>
      <c r="F72" s="68"/>
      <c r="G72" s="68"/>
      <c r="H72" s="27"/>
      <c r="I72" s="7" t="s">
        <v>991</v>
      </c>
      <c r="J72" s="7"/>
    </row>
    <row r="73" spans="1:10" ht="18.75">
      <c r="A73" s="18"/>
      <c r="B73" s="10"/>
      <c r="C73" s="7"/>
      <c r="D73" s="7"/>
      <c r="E73" s="113"/>
      <c r="F73" s="10"/>
      <c r="G73" s="10"/>
      <c r="H73" s="7"/>
      <c r="I73" s="7"/>
      <c r="J73" s="9"/>
    </row>
    <row r="74" spans="1:10" ht="19.5">
      <c r="A74" s="18"/>
      <c r="B74" s="26"/>
      <c r="C74" s="7"/>
      <c r="D74" s="39"/>
      <c r="E74" s="114"/>
      <c r="F74" s="114"/>
      <c r="G74" s="114"/>
      <c r="H74" s="71"/>
      <c r="I74" s="7"/>
      <c r="J74" s="10"/>
    </row>
    <row r="75" spans="1:10" ht="19.5">
      <c r="A75" s="65"/>
      <c r="B75" s="167"/>
      <c r="C75" s="168"/>
      <c r="D75" s="168"/>
      <c r="E75" s="227"/>
      <c r="F75" s="227"/>
      <c r="G75" s="227"/>
      <c r="H75" s="228"/>
      <c r="I75" s="228"/>
      <c r="J75" s="168"/>
    </row>
    <row r="76" spans="1:10" ht="18.75">
      <c r="A76" s="283" t="s">
        <v>0</v>
      </c>
      <c r="B76" s="283"/>
      <c r="C76" s="283"/>
      <c r="D76" s="283"/>
      <c r="E76" s="283"/>
      <c r="F76" s="283"/>
      <c r="G76" s="283"/>
      <c r="H76" s="283"/>
      <c r="I76" s="283"/>
      <c r="J76" s="283"/>
    </row>
    <row r="77" spans="1:10" ht="18.75">
      <c r="A77" s="283" t="s">
        <v>844</v>
      </c>
      <c r="B77" s="283"/>
      <c r="C77" s="283"/>
      <c r="D77" s="283"/>
      <c r="E77" s="283"/>
      <c r="F77" s="283"/>
      <c r="G77" s="283"/>
      <c r="H77" s="283"/>
      <c r="I77" s="283"/>
      <c r="J77" s="283"/>
    </row>
    <row r="78" spans="1:10" ht="18.75">
      <c r="A78" s="283" t="s">
        <v>1</v>
      </c>
      <c r="B78" s="283"/>
      <c r="C78" s="283"/>
      <c r="D78" s="283"/>
      <c r="E78" s="283"/>
      <c r="F78" s="283"/>
      <c r="G78" s="283"/>
      <c r="H78" s="283"/>
      <c r="I78" s="283"/>
      <c r="J78" s="283"/>
    </row>
    <row r="79" spans="1:10" ht="18.75">
      <c r="A79" s="1" t="s">
        <v>773</v>
      </c>
      <c r="B79" s="1"/>
      <c r="C79" s="1"/>
      <c r="D79" s="1"/>
      <c r="E79" s="1"/>
      <c r="F79" s="1"/>
      <c r="G79" s="1"/>
      <c r="H79" s="1"/>
      <c r="I79" s="1"/>
      <c r="J79" s="1"/>
    </row>
    <row r="80" spans="1:10" ht="18.75">
      <c r="A80" s="1" t="s">
        <v>853</v>
      </c>
      <c r="B80" s="1"/>
      <c r="C80" s="1"/>
      <c r="D80" s="1"/>
      <c r="E80" s="1"/>
      <c r="F80" s="1"/>
      <c r="G80" s="1"/>
      <c r="H80" s="1"/>
      <c r="I80" s="1"/>
      <c r="J80" s="1"/>
    </row>
    <row r="81" spans="1:10" ht="18.75">
      <c r="A81" s="3" t="s">
        <v>862</v>
      </c>
      <c r="B81" s="3"/>
      <c r="C81" s="3"/>
      <c r="D81" s="3"/>
      <c r="E81" s="3"/>
      <c r="F81" s="3"/>
      <c r="G81" s="3"/>
      <c r="H81" s="3"/>
      <c r="I81" s="3"/>
      <c r="J81" s="1"/>
    </row>
    <row r="82" spans="1:10" ht="18.75">
      <c r="A82" s="100" t="s">
        <v>910</v>
      </c>
      <c r="B82" s="100"/>
      <c r="C82" s="100"/>
      <c r="D82" s="100"/>
      <c r="E82" s="100"/>
      <c r="F82" s="100"/>
      <c r="G82" s="100"/>
      <c r="H82" s="100"/>
      <c r="I82" s="100"/>
      <c r="J82" s="2"/>
    </row>
    <row r="83" spans="1:10" ht="18.75">
      <c r="A83" s="16" t="s">
        <v>2</v>
      </c>
      <c r="B83" s="16" t="s">
        <v>3</v>
      </c>
      <c r="C83" s="16" t="s">
        <v>4</v>
      </c>
      <c r="D83" s="16" t="s">
        <v>5</v>
      </c>
      <c r="E83" s="284" t="s">
        <v>7</v>
      </c>
      <c r="F83" s="285"/>
      <c r="G83" s="286"/>
      <c r="H83" s="21" t="s">
        <v>9</v>
      </c>
      <c r="I83" s="16" t="s">
        <v>11</v>
      </c>
      <c r="J83" s="16" t="s">
        <v>47</v>
      </c>
    </row>
    <row r="84" spans="1:10" ht="18.75">
      <c r="A84" s="16"/>
      <c r="B84" s="16"/>
      <c r="C84" s="16"/>
      <c r="D84" s="16" t="s">
        <v>858</v>
      </c>
      <c r="E84" s="16">
        <v>2559</v>
      </c>
      <c r="F84" s="16">
        <v>2560</v>
      </c>
      <c r="G84" s="16">
        <v>2561</v>
      </c>
      <c r="H84" s="21" t="s">
        <v>10</v>
      </c>
      <c r="I84" s="16" t="s">
        <v>12</v>
      </c>
      <c r="J84" s="16" t="s">
        <v>48</v>
      </c>
    </row>
    <row r="85" spans="1:10" ht="18.75">
      <c r="A85" s="17"/>
      <c r="B85" s="17"/>
      <c r="C85" s="17"/>
      <c r="D85" s="17"/>
      <c r="E85" s="17" t="s">
        <v>8</v>
      </c>
      <c r="F85" s="17" t="s">
        <v>8</v>
      </c>
      <c r="G85" s="17" t="s">
        <v>8</v>
      </c>
      <c r="H85" s="215"/>
      <c r="I85" s="17"/>
      <c r="J85" s="17"/>
    </row>
    <row r="86" spans="1:10" ht="18.75">
      <c r="A86" s="68">
        <v>7</v>
      </c>
      <c r="B86" s="10" t="s">
        <v>1127</v>
      </c>
      <c r="C86" s="123" t="s">
        <v>413</v>
      </c>
      <c r="D86" s="123" t="s">
        <v>414</v>
      </c>
      <c r="E86" s="101">
        <v>5000</v>
      </c>
      <c r="F86" s="101">
        <v>5000</v>
      </c>
      <c r="G86" s="101">
        <v>5000</v>
      </c>
      <c r="H86" s="123" t="s">
        <v>424</v>
      </c>
      <c r="I86" s="123" t="s">
        <v>415</v>
      </c>
      <c r="J86" s="11" t="s">
        <v>41</v>
      </c>
    </row>
    <row r="87" spans="1:10" ht="18.75">
      <c r="A87" s="26"/>
      <c r="B87" s="26" t="s">
        <v>1126</v>
      </c>
      <c r="C87" s="27" t="s">
        <v>416</v>
      </c>
      <c r="D87" s="40" t="s">
        <v>417</v>
      </c>
      <c r="E87" s="68" t="s">
        <v>57</v>
      </c>
      <c r="F87" s="68" t="s">
        <v>57</v>
      </c>
      <c r="G87" s="68" t="s">
        <v>57</v>
      </c>
      <c r="H87" s="27"/>
      <c r="I87" s="27" t="s">
        <v>418</v>
      </c>
      <c r="J87" s="9"/>
    </row>
    <row r="88" spans="1:10" ht="18.75">
      <c r="A88" s="68"/>
      <c r="B88" s="26"/>
      <c r="C88" s="123" t="s">
        <v>419</v>
      </c>
      <c r="D88" s="40"/>
      <c r="E88" s="26"/>
      <c r="F88" s="26"/>
      <c r="G88" s="26"/>
      <c r="H88" s="123"/>
      <c r="I88" s="123" t="s">
        <v>423</v>
      </c>
      <c r="J88" s="9"/>
    </row>
    <row r="89" spans="1:10" ht="18.75">
      <c r="A89" s="68"/>
      <c r="B89" s="26"/>
      <c r="C89" s="27" t="s">
        <v>420</v>
      </c>
      <c r="D89" s="40"/>
      <c r="E89" s="68"/>
      <c r="F89" s="68"/>
      <c r="G89" s="68"/>
      <c r="H89" s="27"/>
      <c r="I89" s="7" t="s">
        <v>422</v>
      </c>
      <c r="J89" s="10"/>
    </row>
    <row r="90" spans="1:10" ht="18.75">
      <c r="A90" s="68"/>
      <c r="B90" s="10"/>
      <c r="C90" s="7" t="s">
        <v>421</v>
      </c>
      <c r="D90" s="7"/>
      <c r="E90" s="93"/>
      <c r="F90" s="93"/>
      <c r="G90" s="93"/>
      <c r="H90" s="7"/>
      <c r="I90" s="7"/>
      <c r="J90" s="7"/>
    </row>
    <row r="91" spans="1:10" ht="18.75">
      <c r="A91" s="68">
        <v>8</v>
      </c>
      <c r="B91" s="26" t="s">
        <v>393</v>
      </c>
      <c r="C91" s="7" t="s">
        <v>394</v>
      </c>
      <c r="D91" s="39" t="s">
        <v>368</v>
      </c>
      <c r="E91" s="101">
        <v>50000</v>
      </c>
      <c r="F91" s="101">
        <v>20000</v>
      </c>
      <c r="G91" s="139">
        <v>20000</v>
      </c>
      <c r="H91" s="88" t="s">
        <v>209</v>
      </c>
      <c r="I91" s="27" t="s">
        <v>399</v>
      </c>
      <c r="J91" s="70" t="s">
        <v>201</v>
      </c>
    </row>
    <row r="92" spans="1:10" ht="19.5">
      <c r="A92" s="93"/>
      <c r="B92" s="26"/>
      <c r="C92" s="7" t="s">
        <v>395</v>
      </c>
      <c r="D92" s="39" t="s">
        <v>396</v>
      </c>
      <c r="E92" s="68" t="s">
        <v>170</v>
      </c>
      <c r="F92" s="68" t="s">
        <v>57</v>
      </c>
      <c r="G92" s="93" t="s">
        <v>57</v>
      </c>
      <c r="H92" s="30" t="s">
        <v>227</v>
      </c>
      <c r="I92" s="26" t="s">
        <v>400</v>
      </c>
      <c r="J92" s="115"/>
    </row>
    <row r="93" spans="1:10" ht="19.5">
      <c r="A93" s="26"/>
      <c r="B93" s="26"/>
      <c r="C93" s="7" t="s">
        <v>397</v>
      </c>
      <c r="D93" s="39" t="s">
        <v>398</v>
      </c>
      <c r="E93" s="26"/>
      <c r="F93" s="26"/>
      <c r="G93" s="10"/>
      <c r="H93" s="82"/>
      <c r="I93" s="26" t="s">
        <v>401</v>
      </c>
      <c r="J93" s="115"/>
    </row>
    <row r="94" spans="1:10" ht="18.75">
      <c r="A94" s="93">
        <v>9</v>
      </c>
      <c r="B94" s="26" t="s">
        <v>429</v>
      </c>
      <c r="C94" s="123" t="s">
        <v>425</v>
      </c>
      <c r="D94" s="123" t="s">
        <v>426</v>
      </c>
      <c r="E94" s="101">
        <v>10000</v>
      </c>
      <c r="F94" s="101">
        <v>10000</v>
      </c>
      <c r="G94" s="101">
        <v>10000</v>
      </c>
      <c r="H94" s="123" t="s">
        <v>434</v>
      </c>
      <c r="I94" s="123" t="s">
        <v>433</v>
      </c>
      <c r="J94" s="11" t="s">
        <v>41</v>
      </c>
    </row>
    <row r="95" spans="1:10" ht="18.75">
      <c r="A95" s="93"/>
      <c r="B95" s="26" t="s">
        <v>430</v>
      </c>
      <c r="C95" s="117" t="s">
        <v>427</v>
      </c>
      <c r="D95" s="26"/>
      <c r="E95" s="68" t="s">
        <v>57</v>
      </c>
      <c r="F95" s="68" t="s">
        <v>57</v>
      </c>
      <c r="G95" s="68" t="s">
        <v>57</v>
      </c>
      <c r="H95" s="26" t="s">
        <v>777</v>
      </c>
      <c r="I95" s="26" t="s">
        <v>432</v>
      </c>
      <c r="J95" s="10"/>
    </row>
    <row r="96" spans="1:10" ht="18.75">
      <c r="A96" s="93"/>
      <c r="B96" s="26" t="s">
        <v>431</v>
      </c>
      <c r="C96" s="27"/>
      <c r="D96" s="27"/>
      <c r="E96" s="101"/>
      <c r="F96" s="101"/>
      <c r="G96" s="101"/>
      <c r="H96" s="27" t="s">
        <v>778</v>
      </c>
      <c r="I96" s="27" t="s">
        <v>428</v>
      </c>
      <c r="J96" s="9"/>
    </row>
    <row r="97" spans="1:10" ht="18.75">
      <c r="A97" s="68"/>
      <c r="B97" s="10"/>
      <c r="C97" s="27"/>
      <c r="D97" s="40"/>
      <c r="E97" s="68"/>
      <c r="F97" s="68"/>
      <c r="G97" s="68"/>
      <c r="H97" s="27" t="s">
        <v>779</v>
      </c>
      <c r="I97" s="27"/>
      <c r="J97" s="7"/>
    </row>
    <row r="98" spans="1:10" ht="18.75">
      <c r="A98" s="26"/>
      <c r="B98" s="26"/>
      <c r="C98" s="117"/>
      <c r="D98" s="26"/>
      <c r="E98" s="32"/>
      <c r="F98" s="32"/>
      <c r="G98" s="32"/>
      <c r="H98" s="26"/>
      <c r="I98" s="26"/>
      <c r="J98" s="10"/>
    </row>
    <row r="99" spans="1:10" ht="18.75">
      <c r="A99" s="68"/>
      <c r="B99" s="26"/>
      <c r="C99" s="27"/>
      <c r="D99" s="27"/>
      <c r="E99" s="101"/>
      <c r="F99" s="101"/>
      <c r="G99" s="101"/>
      <c r="H99" s="27"/>
      <c r="I99" s="27"/>
      <c r="J99" s="9"/>
    </row>
    <row r="100" spans="1:10" ht="19.5">
      <c r="A100" s="172"/>
      <c r="B100" s="212"/>
      <c r="C100" s="191"/>
      <c r="D100" s="213"/>
      <c r="E100" s="190"/>
      <c r="F100" s="190"/>
      <c r="G100" s="190"/>
      <c r="H100" s="191"/>
      <c r="I100" s="174"/>
      <c r="J100" s="187"/>
    </row>
    <row r="101" spans="1:10" ht="18.75">
      <c r="A101" s="287" t="s">
        <v>0</v>
      </c>
      <c r="B101" s="287"/>
      <c r="C101" s="287"/>
      <c r="D101" s="287"/>
      <c r="E101" s="287"/>
      <c r="F101" s="287"/>
      <c r="G101" s="287"/>
      <c r="H101" s="287"/>
      <c r="I101" s="287"/>
      <c r="J101" s="287"/>
    </row>
    <row r="102" spans="1:10" ht="18.75">
      <c r="A102" s="283" t="s">
        <v>844</v>
      </c>
      <c r="B102" s="283"/>
      <c r="C102" s="283"/>
      <c r="D102" s="283"/>
      <c r="E102" s="283"/>
      <c r="F102" s="283"/>
      <c r="G102" s="283"/>
      <c r="H102" s="283"/>
      <c r="I102" s="283"/>
      <c r="J102" s="283"/>
    </row>
    <row r="103" spans="1:10" ht="18.75">
      <c r="A103" s="283" t="s">
        <v>1</v>
      </c>
      <c r="B103" s="283"/>
      <c r="C103" s="283"/>
      <c r="D103" s="283"/>
      <c r="E103" s="283"/>
      <c r="F103" s="283"/>
      <c r="G103" s="283"/>
      <c r="H103" s="283"/>
      <c r="I103" s="283"/>
      <c r="J103" s="283"/>
    </row>
    <row r="104" spans="1:10" ht="18.75">
      <c r="A104" s="1" t="s">
        <v>773</v>
      </c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8.75">
      <c r="A105" s="1" t="s">
        <v>853</v>
      </c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8.75">
      <c r="A106" s="3" t="s">
        <v>862</v>
      </c>
      <c r="B106" s="3"/>
      <c r="C106" s="3"/>
      <c r="D106" s="3"/>
      <c r="E106" s="3"/>
      <c r="F106" s="3"/>
      <c r="G106" s="3"/>
      <c r="H106" s="3"/>
      <c r="I106" s="3"/>
      <c r="J106" s="1"/>
    </row>
    <row r="107" spans="1:10" ht="18.75">
      <c r="A107" s="81" t="s">
        <v>1128</v>
      </c>
      <c r="B107" s="81"/>
      <c r="C107" s="81"/>
      <c r="D107" s="81"/>
      <c r="E107" s="81"/>
      <c r="F107" s="81"/>
      <c r="G107" s="81"/>
      <c r="H107" s="81"/>
      <c r="I107" s="81"/>
      <c r="J107" s="30"/>
    </row>
    <row r="108" spans="1:10" ht="18.75">
      <c r="A108" s="81" t="s">
        <v>856</v>
      </c>
      <c r="B108" s="81"/>
      <c r="C108" s="81"/>
      <c r="D108" s="81"/>
      <c r="E108" s="81"/>
      <c r="F108" s="81"/>
      <c r="G108" s="81"/>
      <c r="H108" s="81"/>
      <c r="I108" s="81"/>
      <c r="J108" s="30"/>
    </row>
    <row r="109" spans="1:10" ht="18.75">
      <c r="A109" s="15" t="s">
        <v>2</v>
      </c>
      <c r="B109" s="15" t="s">
        <v>3</v>
      </c>
      <c r="C109" s="15" t="s">
        <v>4</v>
      </c>
      <c r="D109" s="15" t="s">
        <v>5</v>
      </c>
      <c r="E109" s="284" t="s">
        <v>7</v>
      </c>
      <c r="F109" s="285"/>
      <c r="G109" s="286"/>
      <c r="H109" s="20" t="s">
        <v>9</v>
      </c>
      <c r="I109" s="15" t="s">
        <v>11</v>
      </c>
      <c r="J109" s="15" t="s">
        <v>47</v>
      </c>
    </row>
    <row r="110" spans="1:10" ht="18.75">
      <c r="A110" s="16"/>
      <c r="B110" s="16"/>
      <c r="C110" s="16"/>
      <c r="D110" s="16" t="s">
        <v>858</v>
      </c>
      <c r="E110" s="16">
        <v>2559</v>
      </c>
      <c r="F110" s="16">
        <v>2560</v>
      </c>
      <c r="G110" s="16">
        <v>2561</v>
      </c>
      <c r="H110" s="21" t="s">
        <v>10</v>
      </c>
      <c r="I110" s="16" t="s">
        <v>12</v>
      </c>
      <c r="J110" s="16" t="s">
        <v>48</v>
      </c>
    </row>
    <row r="111" spans="1:10" ht="18.75">
      <c r="A111" s="17"/>
      <c r="B111" s="17"/>
      <c r="C111" s="17"/>
      <c r="D111" s="17"/>
      <c r="E111" s="17" t="s">
        <v>8</v>
      </c>
      <c r="F111" s="17" t="s">
        <v>8</v>
      </c>
      <c r="G111" s="17" t="s">
        <v>8</v>
      </c>
      <c r="H111" s="215"/>
      <c r="I111" s="17"/>
      <c r="J111" s="17"/>
    </row>
    <row r="112" spans="1:10" ht="18.75">
      <c r="A112" s="93">
        <v>1</v>
      </c>
      <c r="B112" s="10" t="s">
        <v>1159</v>
      </c>
      <c r="C112" s="27" t="s">
        <v>300</v>
      </c>
      <c r="D112" s="9" t="s">
        <v>303</v>
      </c>
      <c r="E112" s="139">
        <v>200000</v>
      </c>
      <c r="F112" s="139">
        <v>200000</v>
      </c>
      <c r="G112" s="139">
        <v>200000</v>
      </c>
      <c r="H112" s="7" t="s">
        <v>306</v>
      </c>
      <c r="I112" s="7" t="s">
        <v>305</v>
      </c>
      <c r="J112" s="70" t="s">
        <v>41</v>
      </c>
    </row>
    <row r="113" spans="1:10" ht="18.75">
      <c r="A113" s="18"/>
      <c r="B113" s="18" t="s">
        <v>779</v>
      </c>
      <c r="C113" s="18" t="s">
        <v>301</v>
      </c>
      <c r="D113" s="18" t="s">
        <v>302</v>
      </c>
      <c r="E113" s="68" t="s">
        <v>57</v>
      </c>
      <c r="F113" s="68" t="s">
        <v>57</v>
      </c>
      <c r="G113" s="68" t="s">
        <v>57</v>
      </c>
      <c r="H113" s="18" t="s">
        <v>307</v>
      </c>
      <c r="I113" s="18" t="s">
        <v>304</v>
      </c>
      <c r="J113" s="18"/>
    </row>
    <row r="114" spans="1:10" ht="18.75">
      <c r="A114" s="18"/>
      <c r="B114" s="18"/>
      <c r="C114" s="18"/>
      <c r="D114" s="18"/>
      <c r="E114" s="18"/>
      <c r="F114" s="18"/>
      <c r="G114" s="18"/>
      <c r="H114" s="18" t="s">
        <v>308</v>
      </c>
      <c r="I114" s="18"/>
      <c r="J114" s="11"/>
    </row>
    <row r="115" spans="1:10" ht="18.75">
      <c r="A115" s="93">
        <v>2</v>
      </c>
      <c r="B115" s="81" t="s">
        <v>974</v>
      </c>
      <c r="C115" s="27" t="s">
        <v>359</v>
      </c>
      <c r="D115" s="27" t="s">
        <v>355</v>
      </c>
      <c r="E115" s="262" t="s">
        <v>255</v>
      </c>
      <c r="F115" s="139">
        <v>2500000</v>
      </c>
      <c r="G115" s="165" t="s">
        <v>255</v>
      </c>
      <c r="H115" s="88" t="s">
        <v>360</v>
      </c>
      <c r="I115" s="40" t="s">
        <v>361</v>
      </c>
      <c r="J115" s="11" t="s">
        <v>41</v>
      </c>
    </row>
    <row r="116" spans="1:10" ht="18.75">
      <c r="A116" s="26"/>
      <c r="B116" s="27"/>
      <c r="C116" s="27" t="s">
        <v>358</v>
      </c>
      <c r="D116" s="27" t="s">
        <v>1129</v>
      </c>
      <c r="E116" s="109"/>
      <c r="F116" s="109" t="s">
        <v>57</v>
      </c>
      <c r="G116" s="109"/>
      <c r="H116" s="14" t="s">
        <v>367</v>
      </c>
      <c r="I116" s="40" t="s">
        <v>362</v>
      </c>
      <c r="J116" s="10"/>
    </row>
    <row r="117" spans="1:10" ht="18.75">
      <c r="A117" s="68"/>
      <c r="B117" s="27"/>
      <c r="C117" s="34" t="s">
        <v>356</v>
      </c>
      <c r="D117" s="34" t="s">
        <v>1130</v>
      </c>
      <c r="E117" s="101"/>
      <c r="F117" s="68"/>
      <c r="G117" s="68"/>
      <c r="H117" s="14" t="s">
        <v>308</v>
      </c>
      <c r="I117" s="27" t="s">
        <v>363</v>
      </c>
      <c r="J117" s="10"/>
    </row>
    <row r="118" spans="1:10" ht="18.75">
      <c r="A118" s="68"/>
      <c r="B118" s="27"/>
      <c r="C118" s="34" t="s">
        <v>357</v>
      </c>
      <c r="D118" s="34" t="s">
        <v>1131</v>
      </c>
      <c r="E118" s="68"/>
      <c r="F118" s="101"/>
      <c r="G118" s="101"/>
      <c r="H118" s="14"/>
      <c r="I118" s="27" t="s">
        <v>365</v>
      </c>
      <c r="J118" s="9"/>
    </row>
    <row r="119" spans="1:10" ht="18.75">
      <c r="A119" s="68"/>
      <c r="B119" s="26"/>
      <c r="C119" s="27"/>
      <c r="D119" s="27"/>
      <c r="E119" s="139"/>
      <c r="F119" s="93"/>
      <c r="G119" s="93"/>
      <c r="H119" s="30"/>
      <c r="I119" s="27" t="s">
        <v>366</v>
      </c>
      <c r="J119" s="18"/>
    </row>
    <row r="120" spans="1:10" ht="18.75">
      <c r="A120" s="68">
        <v>3</v>
      </c>
      <c r="B120" s="27" t="s">
        <v>338</v>
      </c>
      <c r="C120" s="27" t="s">
        <v>339</v>
      </c>
      <c r="D120" s="27" t="s">
        <v>340</v>
      </c>
      <c r="E120" s="139">
        <v>30000</v>
      </c>
      <c r="F120" s="139">
        <v>30000</v>
      </c>
      <c r="G120" s="139">
        <v>30000</v>
      </c>
      <c r="H120" s="110" t="s">
        <v>348</v>
      </c>
      <c r="I120" s="40" t="s">
        <v>351</v>
      </c>
      <c r="J120" s="11" t="s">
        <v>41</v>
      </c>
    </row>
    <row r="121" spans="1:10" ht="18.75">
      <c r="A121" s="18"/>
      <c r="B121" s="27" t="s">
        <v>341</v>
      </c>
      <c r="C121" s="27" t="s">
        <v>342</v>
      </c>
      <c r="D121" s="27" t="s">
        <v>343</v>
      </c>
      <c r="E121" s="109" t="s">
        <v>57</v>
      </c>
      <c r="F121" s="109" t="s">
        <v>57</v>
      </c>
      <c r="G121" s="113" t="s">
        <v>57</v>
      </c>
      <c r="H121" s="23" t="s">
        <v>350</v>
      </c>
      <c r="I121" s="40" t="s">
        <v>352</v>
      </c>
      <c r="J121" s="9"/>
    </row>
    <row r="122" spans="1:10" ht="18.75">
      <c r="A122" s="18"/>
      <c r="B122" s="27"/>
      <c r="C122" s="34" t="s">
        <v>344</v>
      </c>
      <c r="D122" s="34" t="s">
        <v>345</v>
      </c>
      <c r="E122" s="109"/>
      <c r="F122" s="27"/>
      <c r="G122" s="7"/>
      <c r="H122" s="23" t="s">
        <v>349</v>
      </c>
      <c r="I122" s="27" t="s">
        <v>353</v>
      </c>
      <c r="J122" s="7"/>
    </row>
    <row r="123" spans="1:10" ht="18.75">
      <c r="A123" s="18"/>
      <c r="B123" s="27"/>
      <c r="C123" s="34" t="s">
        <v>346</v>
      </c>
      <c r="D123" s="34" t="s">
        <v>347</v>
      </c>
      <c r="E123" s="109"/>
      <c r="F123" s="109"/>
      <c r="G123" s="113"/>
      <c r="H123" s="41"/>
      <c r="I123" s="27" t="s">
        <v>354</v>
      </c>
      <c r="J123" s="7"/>
    </row>
    <row r="124" spans="1:10" ht="18.75">
      <c r="A124" s="18"/>
      <c r="B124" s="30"/>
      <c r="C124" s="14"/>
      <c r="D124" s="14"/>
      <c r="E124" s="14"/>
      <c r="F124" s="14"/>
      <c r="G124" s="14"/>
      <c r="H124" s="14"/>
      <c r="I124" s="14"/>
      <c r="J124" s="36"/>
    </row>
    <row r="125" spans="1:10" ht="18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</row>
    <row r="126" spans="1:10" ht="18.75">
      <c r="A126" s="283" t="s">
        <v>0</v>
      </c>
      <c r="B126" s="283"/>
      <c r="C126" s="283"/>
      <c r="D126" s="283"/>
      <c r="E126" s="283"/>
      <c r="F126" s="283"/>
      <c r="G126" s="283"/>
      <c r="H126" s="283"/>
      <c r="I126" s="283"/>
      <c r="J126" s="283"/>
    </row>
    <row r="127" spans="1:10" ht="18.75">
      <c r="A127" s="283" t="s">
        <v>844</v>
      </c>
      <c r="B127" s="283"/>
      <c r="C127" s="283"/>
      <c r="D127" s="283"/>
      <c r="E127" s="283"/>
      <c r="F127" s="283"/>
      <c r="G127" s="283"/>
      <c r="H127" s="283"/>
      <c r="I127" s="283"/>
      <c r="J127" s="283"/>
    </row>
    <row r="128" spans="1:10" ht="18.75">
      <c r="A128" s="283" t="s">
        <v>1</v>
      </c>
      <c r="B128" s="283"/>
      <c r="C128" s="283"/>
      <c r="D128" s="283"/>
      <c r="E128" s="283"/>
      <c r="F128" s="283"/>
      <c r="G128" s="283"/>
      <c r="H128" s="283"/>
      <c r="I128" s="283"/>
      <c r="J128" s="283"/>
    </row>
    <row r="129" spans="1:10" ht="18.75">
      <c r="A129" s="1" t="s">
        <v>773</v>
      </c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8.75">
      <c r="A130" s="1" t="s">
        <v>853</v>
      </c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8.75">
      <c r="A131" s="3" t="s">
        <v>862</v>
      </c>
      <c r="B131" s="3"/>
      <c r="C131" s="3"/>
      <c r="D131" s="3"/>
      <c r="E131" s="3"/>
      <c r="F131" s="3"/>
      <c r="G131" s="3"/>
      <c r="H131" s="3"/>
      <c r="I131" s="3"/>
      <c r="J131" s="1"/>
    </row>
    <row r="132" spans="1:10" ht="18.75">
      <c r="A132" s="81" t="s">
        <v>855</v>
      </c>
      <c r="B132" s="81"/>
      <c r="C132" s="81"/>
      <c r="D132" s="81"/>
      <c r="E132" s="81"/>
      <c r="F132" s="81"/>
      <c r="G132" s="81"/>
      <c r="H132" s="81"/>
      <c r="I132" s="81"/>
      <c r="J132" s="30"/>
    </row>
    <row r="133" spans="1:10" ht="18.75">
      <c r="A133" s="81" t="s">
        <v>856</v>
      </c>
      <c r="B133" s="81"/>
      <c r="C133" s="81"/>
      <c r="D133" s="81"/>
      <c r="E133" s="81"/>
      <c r="F133" s="81"/>
      <c r="G133" s="81"/>
      <c r="H133" s="81"/>
      <c r="I133" s="81"/>
      <c r="J133" s="30"/>
    </row>
    <row r="134" spans="1:10" ht="18.75">
      <c r="A134" s="15" t="s">
        <v>2</v>
      </c>
      <c r="B134" s="15" t="s">
        <v>3</v>
      </c>
      <c r="C134" s="15" t="s">
        <v>4</v>
      </c>
      <c r="D134" s="15" t="s">
        <v>5</v>
      </c>
      <c r="E134" s="284" t="s">
        <v>7</v>
      </c>
      <c r="F134" s="285"/>
      <c r="G134" s="286"/>
      <c r="H134" s="20" t="s">
        <v>9</v>
      </c>
      <c r="I134" s="15" t="s">
        <v>11</v>
      </c>
      <c r="J134" s="15" t="s">
        <v>47</v>
      </c>
    </row>
    <row r="135" spans="1:10" ht="18.75">
      <c r="A135" s="16"/>
      <c r="B135" s="16"/>
      <c r="C135" s="16"/>
      <c r="D135" s="16" t="s">
        <v>858</v>
      </c>
      <c r="E135" s="16">
        <v>2559</v>
      </c>
      <c r="F135" s="16">
        <v>2560</v>
      </c>
      <c r="G135" s="16">
        <v>2561</v>
      </c>
      <c r="H135" s="21" t="s">
        <v>10</v>
      </c>
      <c r="I135" s="16" t="s">
        <v>12</v>
      </c>
      <c r="J135" s="16" t="s">
        <v>48</v>
      </c>
    </row>
    <row r="136" spans="1:10" ht="18.75">
      <c r="A136" s="17"/>
      <c r="B136" s="17"/>
      <c r="C136" s="17"/>
      <c r="D136" s="17"/>
      <c r="E136" s="17" t="s">
        <v>8</v>
      </c>
      <c r="F136" s="17" t="s">
        <v>8</v>
      </c>
      <c r="G136" s="17" t="s">
        <v>8</v>
      </c>
      <c r="H136" s="215"/>
      <c r="I136" s="17"/>
      <c r="J136" s="17"/>
    </row>
    <row r="137" spans="1:10" ht="18.75">
      <c r="A137" s="68">
        <v>4</v>
      </c>
      <c r="B137" s="26" t="s">
        <v>1051</v>
      </c>
      <c r="C137" s="27" t="s">
        <v>1052</v>
      </c>
      <c r="D137" s="27" t="s">
        <v>1054</v>
      </c>
      <c r="E137" s="263" t="s">
        <v>255</v>
      </c>
      <c r="F137" s="101">
        <v>150000</v>
      </c>
      <c r="G137" s="264" t="s">
        <v>255</v>
      </c>
      <c r="H137" s="41" t="s">
        <v>1056</v>
      </c>
      <c r="I137" s="27" t="s">
        <v>280</v>
      </c>
      <c r="J137" s="11" t="s">
        <v>41</v>
      </c>
    </row>
    <row r="138" spans="1:10" ht="18.75">
      <c r="A138" s="26"/>
      <c r="B138" s="26"/>
      <c r="C138" s="27" t="s">
        <v>1053</v>
      </c>
      <c r="D138" s="27" t="s">
        <v>1055</v>
      </c>
      <c r="E138" s="68"/>
      <c r="F138" s="68" t="s">
        <v>57</v>
      </c>
      <c r="G138" s="68"/>
      <c r="H138" s="9" t="s">
        <v>1057</v>
      </c>
      <c r="I138" s="27" t="s">
        <v>281</v>
      </c>
      <c r="J138" s="11" t="s">
        <v>177</v>
      </c>
    </row>
    <row r="139" spans="1:10" ht="18.75">
      <c r="A139" s="68"/>
      <c r="B139" s="26"/>
      <c r="C139" s="27"/>
      <c r="D139" s="29"/>
      <c r="E139" s="93"/>
      <c r="F139" s="93"/>
      <c r="G139" s="93"/>
      <c r="H139" s="29" t="s">
        <v>1058</v>
      </c>
      <c r="I139" s="27" t="s">
        <v>282</v>
      </c>
      <c r="J139" s="11"/>
    </row>
    <row r="140" spans="1:10" ht="18.75">
      <c r="A140" s="68"/>
      <c r="B140" s="26"/>
      <c r="C140" s="27"/>
      <c r="D140" s="29"/>
      <c r="E140" s="18"/>
      <c r="F140" s="14"/>
      <c r="G140" s="18"/>
      <c r="H140" s="229" t="s">
        <v>1059</v>
      </c>
      <c r="I140" s="27" t="s">
        <v>283</v>
      </c>
      <c r="J140" s="12"/>
    </row>
    <row r="141" spans="1:10" ht="18.75">
      <c r="A141" s="68">
        <v>5</v>
      </c>
      <c r="B141" s="26" t="s">
        <v>857</v>
      </c>
      <c r="C141" s="27" t="s">
        <v>275</v>
      </c>
      <c r="D141" s="27" t="s">
        <v>277</v>
      </c>
      <c r="E141" s="101">
        <v>80000</v>
      </c>
      <c r="F141" s="101">
        <v>80000</v>
      </c>
      <c r="G141" s="139">
        <v>80000</v>
      </c>
      <c r="H141" s="41" t="s">
        <v>226</v>
      </c>
      <c r="I141" s="27" t="s">
        <v>280</v>
      </c>
      <c r="J141" s="11" t="s">
        <v>95</v>
      </c>
    </row>
    <row r="142" spans="1:10" ht="18.75">
      <c r="A142" s="26"/>
      <c r="B142" s="26"/>
      <c r="C142" s="27" t="s">
        <v>276</v>
      </c>
      <c r="D142" s="27" t="s">
        <v>278</v>
      </c>
      <c r="E142" s="68" t="s">
        <v>57</v>
      </c>
      <c r="F142" s="68" t="s">
        <v>57</v>
      </c>
      <c r="G142" s="68" t="s">
        <v>57</v>
      </c>
      <c r="H142" s="9" t="s">
        <v>279</v>
      </c>
      <c r="I142" s="27" t="s">
        <v>281</v>
      </c>
      <c r="J142" s="11" t="s">
        <v>284</v>
      </c>
    </row>
    <row r="143" spans="1:10" ht="18.75">
      <c r="A143" s="68"/>
      <c r="B143" s="26"/>
      <c r="C143" s="27" t="s">
        <v>1132</v>
      </c>
      <c r="D143" s="29"/>
      <c r="E143" s="93"/>
      <c r="F143" s="93"/>
      <c r="G143" s="93"/>
      <c r="H143" s="29"/>
      <c r="I143" s="27" t="s">
        <v>282</v>
      </c>
      <c r="J143" s="11"/>
    </row>
    <row r="144" spans="1:10" ht="18.75">
      <c r="A144" s="68"/>
      <c r="B144" s="26"/>
      <c r="C144" s="27" t="s">
        <v>1133</v>
      </c>
      <c r="D144" s="29"/>
      <c r="E144" s="18"/>
      <c r="F144" s="18"/>
      <c r="G144" s="18"/>
      <c r="H144" s="29"/>
      <c r="I144" s="27" t="s">
        <v>283</v>
      </c>
      <c r="J144" s="12"/>
    </row>
    <row r="145" spans="1:10" ht="18.75">
      <c r="A145" s="68"/>
      <c r="B145" s="26"/>
      <c r="C145" s="27" t="s">
        <v>1134</v>
      </c>
      <c r="D145" s="29"/>
      <c r="E145" s="18"/>
      <c r="F145" s="18"/>
      <c r="G145" s="18"/>
      <c r="H145" s="34"/>
      <c r="I145" s="27"/>
      <c r="J145" s="11"/>
    </row>
    <row r="146" spans="1:10" ht="18.75">
      <c r="A146" s="68">
        <v>6</v>
      </c>
      <c r="B146" s="26" t="s">
        <v>1060</v>
      </c>
      <c r="C146" s="27" t="s">
        <v>247</v>
      </c>
      <c r="D146" s="9" t="s">
        <v>251</v>
      </c>
      <c r="E146" s="139">
        <v>30000</v>
      </c>
      <c r="F146" s="101">
        <v>30000</v>
      </c>
      <c r="G146" s="139">
        <v>30000</v>
      </c>
      <c r="H146" s="41" t="s">
        <v>257</v>
      </c>
      <c r="I146" s="7" t="s">
        <v>258</v>
      </c>
      <c r="J146" s="97" t="s">
        <v>95</v>
      </c>
    </row>
    <row r="147" spans="1:10" ht="18.75">
      <c r="A147" s="68"/>
      <c r="B147" s="26" t="s">
        <v>245</v>
      </c>
      <c r="C147" s="27" t="s">
        <v>248</v>
      </c>
      <c r="D147" s="40" t="s">
        <v>254</v>
      </c>
      <c r="E147" s="93" t="s">
        <v>57</v>
      </c>
      <c r="F147" s="93" t="s">
        <v>57</v>
      </c>
      <c r="G147" s="68" t="s">
        <v>57</v>
      </c>
      <c r="H147" s="9" t="s">
        <v>256</v>
      </c>
      <c r="I147" s="7" t="s">
        <v>259</v>
      </c>
      <c r="J147" s="97"/>
    </row>
    <row r="148" spans="1:10" ht="18.75">
      <c r="A148" s="68"/>
      <c r="B148" s="26" t="s">
        <v>246</v>
      </c>
      <c r="C148" s="27" t="s">
        <v>249</v>
      </c>
      <c r="D148" s="27" t="s">
        <v>252</v>
      </c>
      <c r="E148" s="113"/>
      <c r="F148" s="113"/>
      <c r="G148" s="113"/>
      <c r="H148" s="9"/>
      <c r="I148" s="7" t="s">
        <v>1061</v>
      </c>
      <c r="J148" s="11"/>
    </row>
    <row r="149" spans="1:10" ht="18.75">
      <c r="A149" s="68"/>
      <c r="B149" s="10"/>
      <c r="C149" s="27" t="s">
        <v>250</v>
      </c>
      <c r="D149" s="27" t="s">
        <v>253</v>
      </c>
      <c r="E149" s="18"/>
      <c r="F149" s="18"/>
      <c r="G149" s="18"/>
      <c r="H149" s="40"/>
      <c r="I149" s="7"/>
      <c r="J149" s="98"/>
    </row>
    <row r="150" spans="1:10" ht="18.75">
      <c r="A150" s="172"/>
      <c r="B150" s="258"/>
      <c r="C150" s="174"/>
      <c r="D150" s="174"/>
      <c r="E150" s="24"/>
      <c r="F150" s="24"/>
      <c r="G150" s="24"/>
      <c r="H150" s="259"/>
      <c r="I150" s="187"/>
      <c r="J150" s="260"/>
    </row>
    <row r="151" spans="1:10" ht="18.75">
      <c r="A151" s="287" t="s">
        <v>0</v>
      </c>
      <c r="B151" s="287"/>
      <c r="C151" s="287"/>
      <c r="D151" s="287"/>
      <c r="E151" s="287"/>
      <c r="F151" s="287"/>
      <c r="G151" s="287"/>
      <c r="H151" s="287"/>
      <c r="I151" s="287"/>
      <c r="J151" s="287"/>
    </row>
    <row r="152" spans="1:10" ht="18.75">
      <c r="A152" s="283" t="s">
        <v>844</v>
      </c>
      <c r="B152" s="283"/>
      <c r="C152" s="283"/>
      <c r="D152" s="283"/>
      <c r="E152" s="283"/>
      <c r="F152" s="283"/>
      <c r="G152" s="283"/>
      <c r="H152" s="283"/>
      <c r="I152" s="283"/>
      <c r="J152" s="283"/>
    </row>
    <row r="153" spans="1:10" ht="18.75">
      <c r="A153" s="283" t="s">
        <v>1</v>
      </c>
      <c r="B153" s="283"/>
      <c r="C153" s="283"/>
      <c r="D153" s="283"/>
      <c r="E153" s="283"/>
      <c r="F153" s="283"/>
      <c r="G153" s="283"/>
      <c r="H153" s="283"/>
      <c r="I153" s="283"/>
      <c r="J153" s="283"/>
    </row>
    <row r="154" spans="1:10" ht="18.75">
      <c r="A154" s="1" t="s">
        <v>773</v>
      </c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8.75">
      <c r="A155" s="1" t="s">
        <v>853</v>
      </c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8.75">
      <c r="A156" s="3" t="s">
        <v>862</v>
      </c>
      <c r="B156" s="3"/>
      <c r="C156" s="3"/>
      <c r="D156" s="3"/>
      <c r="E156" s="3"/>
      <c r="F156" s="3"/>
      <c r="G156" s="3"/>
      <c r="H156" s="3"/>
      <c r="I156" s="3"/>
      <c r="J156" s="1"/>
    </row>
    <row r="157" spans="1:10" ht="18.75">
      <c r="A157" s="81" t="s">
        <v>1128</v>
      </c>
      <c r="B157" s="81"/>
      <c r="C157" s="81"/>
      <c r="D157" s="81"/>
      <c r="E157" s="81"/>
      <c r="F157" s="81"/>
      <c r="G157" s="81"/>
      <c r="H157" s="81"/>
      <c r="I157" s="81"/>
      <c r="J157" s="30"/>
    </row>
    <row r="158" spans="1:10" ht="18.75">
      <c r="A158" s="81" t="s">
        <v>856</v>
      </c>
      <c r="B158" s="81"/>
      <c r="C158" s="81"/>
      <c r="D158" s="81"/>
      <c r="E158" s="81"/>
      <c r="F158" s="81"/>
      <c r="G158" s="81"/>
      <c r="H158" s="81"/>
      <c r="I158" s="81"/>
      <c r="J158" s="30"/>
    </row>
    <row r="159" spans="1:10" ht="18.75">
      <c r="A159" s="15" t="s">
        <v>2</v>
      </c>
      <c r="B159" s="15" t="s">
        <v>3</v>
      </c>
      <c r="C159" s="15" t="s">
        <v>4</v>
      </c>
      <c r="D159" s="15" t="s">
        <v>5</v>
      </c>
      <c r="E159" s="284" t="s">
        <v>7</v>
      </c>
      <c r="F159" s="285"/>
      <c r="G159" s="286"/>
      <c r="H159" s="20" t="s">
        <v>9</v>
      </c>
      <c r="I159" s="15" t="s">
        <v>11</v>
      </c>
      <c r="J159" s="15" t="s">
        <v>47</v>
      </c>
    </row>
    <row r="160" spans="1:10" ht="18.75">
      <c r="A160" s="16"/>
      <c r="B160" s="16"/>
      <c r="C160" s="16"/>
      <c r="D160" s="16" t="s">
        <v>858</v>
      </c>
      <c r="E160" s="16">
        <v>2559</v>
      </c>
      <c r="F160" s="16">
        <v>2560</v>
      </c>
      <c r="G160" s="16">
        <v>2561</v>
      </c>
      <c r="H160" s="21" t="s">
        <v>10</v>
      </c>
      <c r="I160" s="16" t="s">
        <v>12</v>
      </c>
      <c r="J160" s="16" t="s">
        <v>48</v>
      </c>
    </row>
    <row r="161" spans="1:10" ht="18.75">
      <c r="A161" s="17"/>
      <c r="B161" s="17"/>
      <c r="C161" s="17"/>
      <c r="D161" s="17"/>
      <c r="E161" s="17" t="s">
        <v>8</v>
      </c>
      <c r="F161" s="17" t="s">
        <v>8</v>
      </c>
      <c r="G161" s="17" t="s">
        <v>8</v>
      </c>
      <c r="H161" s="215"/>
      <c r="I161" s="17"/>
      <c r="J161" s="17"/>
    </row>
    <row r="162" spans="1:10" ht="18.75">
      <c r="A162" s="68">
        <v>7</v>
      </c>
      <c r="B162" s="26" t="s">
        <v>1030</v>
      </c>
      <c r="C162" s="40" t="s">
        <v>260</v>
      </c>
      <c r="D162" s="27" t="s">
        <v>264</v>
      </c>
      <c r="E162" s="139">
        <v>30000</v>
      </c>
      <c r="F162" s="139">
        <v>30000</v>
      </c>
      <c r="G162" s="139">
        <v>30000</v>
      </c>
      <c r="H162" s="41" t="s">
        <v>209</v>
      </c>
      <c r="I162" s="7" t="s">
        <v>271</v>
      </c>
      <c r="J162" s="97" t="s">
        <v>95</v>
      </c>
    </row>
    <row r="163" spans="1:10" ht="18.75">
      <c r="A163" s="68"/>
      <c r="B163" s="26" t="s">
        <v>1031</v>
      </c>
      <c r="C163" s="27" t="s">
        <v>261</v>
      </c>
      <c r="D163" s="7" t="s">
        <v>265</v>
      </c>
      <c r="E163" s="93" t="s">
        <v>57</v>
      </c>
      <c r="F163" s="93" t="s">
        <v>57</v>
      </c>
      <c r="G163" s="93" t="s">
        <v>57</v>
      </c>
      <c r="H163" s="9" t="s">
        <v>210</v>
      </c>
      <c r="I163" s="95" t="s">
        <v>259</v>
      </c>
      <c r="J163" s="99" t="s">
        <v>202</v>
      </c>
    </row>
    <row r="164" spans="1:10" ht="18.75">
      <c r="A164" s="68"/>
      <c r="B164" s="26"/>
      <c r="C164" s="7" t="s">
        <v>262</v>
      </c>
      <c r="D164" s="27" t="s">
        <v>266</v>
      </c>
      <c r="E164" s="18"/>
      <c r="F164" s="18"/>
      <c r="G164" s="18"/>
      <c r="H164" s="56" t="s">
        <v>273</v>
      </c>
      <c r="I164" s="95" t="s">
        <v>272</v>
      </c>
      <c r="J164" s="98" t="s">
        <v>203</v>
      </c>
    </row>
    <row r="165" spans="1:10" ht="18.75">
      <c r="A165" s="68"/>
      <c r="B165" s="26"/>
      <c r="C165" s="27" t="s">
        <v>263</v>
      </c>
      <c r="D165" s="27" t="s">
        <v>267</v>
      </c>
      <c r="E165" s="18"/>
      <c r="F165" s="18"/>
      <c r="G165" s="18"/>
      <c r="H165" s="56" t="s">
        <v>274</v>
      </c>
      <c r="I165" s="18"/>
      <c r="J165" s="18"/>
    </row>
    <row r="166" spans="1:10" ht="18.75">
      <c r="A166" s="68"/>
      <c r="B166" s="26"/>
      <c r="C166" s="27" t="s">
        <v>250</v>
      </c>
      <c r="D166" s="27" t="s">
        <v>268</v>
      </c>
      <c r="E166" s="18"/>
      <c r="F166" s="18"/>
      <c r="G166" s="18"/>
      <c r="H166" s="56" t="s">
        <v>250</v>
      </c>
      <c r="I166" s="18"/>
      <c r="J166" s="18"/>
    </row>
    <row r="167" spans="1:10" ht="18.75">
      <c r="A167" s="68"/>
      <c r="B167" s="10"/>
      <c r="C167" s="18"/>
      <c r="D167" s="27" t="s">
        <v>269</v>
      </c>
      <c r="E167" s="18"/>
      <c r="F167" s="18"/>
      <c r="G167" s="18"/>
      <c r="H167" s="56"/>
      <c r="I167" s="18"/>
      <c r="J167" s="18"/>
    </row>
    <row r="168" spans="1:10" ht="18.75">
      <c r="A168" s="68"/>
      <c r="B168" s="18"/>
      <c r="C168" s="14"/>
      <c r="D168" s="7" t="s">
        <v>270</v>
      </c>
      <c r="E168" s="23"/>
      <c r="F168" s="18"/>
      <c r="G168" s="18"/>
      <c r="H168" s="56"/>
      <c r="I168" s="18"/>
      <c r="J168" s="18"/>
    </row>
    <row r="169" spans="1:10" ht="18.75">
      <c r="A169" s="93">
        <v>8</v>
      </c>
      <c r="B169" s="81" t="s">
        <v>1176</v>
      </c>
      <c r="C169" s="27" t="s">
        <v>285</v>
      </c>
      <c r="D169" s="9" t="s">
        <v>290</v>
      </c>
      <c r="E169" s="6">
        <v>60000</v>
      </c>
      <c r="F169" s="6">
        <v>60000</v>
      </c>
      <c r="G169" s="6">
        <v>60000</v>
      </c>
      <c r="H169" s="41" t="s">
        <v>291</v>
      </c>
      <c r="I169" s="7" t="s">
        <v>293</v>
      </c>
      <c r="J169" s="70" t="s">
        <v>41</v>
      </c>
    </row>
    <row r="170" spans="1:10" ht="18.75">
      <c r="A170" s="68"/>
      <c r="B170" s="10" t="s">
        <v>1185</v>
      </c>
      <c r="C170" s="7" t="s">
        <v>286</v>
      </c>
      <c r="D170" s="10" t="s">
        <v>1186</v>
      </c>
      <c r="E170" s="32" t="s">
        <v>57</v>
      </c>
      <c r="F170" s="32" t="s">
        <v>57</v>
      </c>
      <c r="G170" s="32" t="s">
        <v>57</v>
      </c>
      <c r="H170" s="9" t="s">
        <v>292</v>
      </c>
      <c r="I170" s="7" t="s">
        <v>294</v>
      </c>
      <c r="J170" s="280" t="s">
        <v>1177</v>
      </c>
    </row>
    <row r="171" spans="1:10" ht="18.75">
      <c r="A171" s="68"/>
      <c r="B171" s="10" t="s">
        <v>1190</v>
      </c>
      <c r="C171" s="7" t="s">
        <v>287</v>
      </c>
      <c r="D171" s="10" t="s">
        <v>1187</v>
      </c>
      <c r="E171" s="179"/>
      <c r="F171" s="179"/>
      <c r="G171" s="179"/>
      <c r="H171" s="14"/>
      <c r="I171" s="7" t="s">
        <v>296</v>
      </c>
      <c r="J171" s="280" t="s">
        <v>96</v>
      </c>
    </row>
    <row r="172" spans="1:10" ht="18.75">
      <c r="A172" s="68"/>
      <c r="B172" s="281">
        <v>2559</v>
      </c>
      <c r="C172" s="7" t="s">
        <v>289</v>
      </c>
      <c r="D172" s="10" t="s">
        <v>1188</v>
      </c>
      <c r="E172" s="30"/>
      <c r="F172" s="14"/>
      <c r="G172" s="14"/>
      <c r="H172" s="14"/>
      <c r="I172" s="7" t="s">
        <v>295</v>
      </c>
      <c r="J172" s="282" t="s">
        <v>1189</v>
      </c>
    </row>
    <row r="173" spans="1:10" ht="18.75">
      <c r="A173" s="14"/>
      <c r="B173" s="10"/>
      <c r="C173" s="7" t="s">
        <v>35</v>
      </c>
      <c r="D173" s="7"/>
      <c r="E173" s="14"/>
      <c r="F173" s="14"/>
      <c r="G173" s="14"/>
      <c r="H173" s="14"/>
      <c r="I173" s="7" t="s">
        <v>298</v>
      </c>
      <c r="J173" s="18"/>
    </row>
    <row r="174" spans="1:10" ht="18.75">
      <c r="A174" s="33"/>
      <c r="B174" s="14"/>
      <c r="C174" s="14"/>
      <c r="D174" s="14"/>
      <c r="E174" s="14"/>
      <c r="F174" s="14"/>
      <c r="G174" s="14"/>
      <c r="H174" s="14"/>
      <c r="I174" s="7" t="s">
        <v>297</v>
      </c>
      <c r="J174" s="18"/>
    </row>
    <row r="175" spans="1:10" ht="14.25">
      <c r="A175" s="33"/>
      <c r="B175" s="33"/>
      <c r="C175" s="33"/>
      <c r="D175" s="33"/>
      <c r="E175" s="33"/>
      <c r="F175" s="33"/>
      <c r="G175" s="33"/>
      <c r="H175" s="33"/>
      <c r="I175" s="33"/>
      <c r="J175" s="36"/>
    </row>
    <row r="176" spans="1:10" ht="14.25">
      <c r="A176" s="64"/>
      <c r="B176" s="64"/>
      <c r="C176" s="64"/>
      <c r="D176" s="64"/>
      <c r="E176" s="64"/>
      <c r="F176" s="64"/>
      <c r="G176" s="64"/>
      <c r="H176" s="64"/>
      <c r="I176" s="64"/>
      <c r="J176" s="64"/>
    </row>
    <row r="177" spans="1:10" ht="18.75">
      <c r="A177" s="287" t="s">
        <v>0</v>
      </c>
      <c r="B177" s="287"/>
      <c r="C177" s="287"/>
      <c r="D177" s="287"/>
      <c r="E177" s="287"/>
      <c r="F177" s="287"/>
      <c r="G177" s="287"/>
      <c r="H177" s="287"/>
      <c r="I177" s="287"/>
      <c r="J177" s="287"/>
    </row>
    <row r="178" spans="1:10" ht="18.75">
      <c r="A178" s="283" t="s">
        <v>844</v>
      </c>
      <c r="B178" s="283"/>
      <c r="C178" s="283"/>
      <c r="D178" s="283"/>
      <c r="E178" s="283"/>
      <c r="F178" s="283"/>
      <c r="G178" s="283"/>
      <c r="H178" s="283"/>
      <c r="I178" s="283"/>
      <c r="J178" s="283"/>
    </row>
    <row r="179" spans="1:10" ht="18.75">
      <c r="A179" s="283" t="s">
        <v>1</v>
      </c>
      <c r="B179" s="283"/>
      <c r="C179" s="283"/>
      <c r="D179" s="283"/>
      <c r="E179" s="283"/>
      <c r="F179" s="283"/>
      <c r="G179" s="283"/>
      <c r="H179" s="283"/>
      <c r="I179" s="283"/>
      <c r="J179" s="283"/>
    </row>
    <row r="180" spans="1:10" ht="18.75">
      <c r="A180" s="1" t="s">
        <v>773</v>
      </c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8.75">
      <c r="A181" s="1" t="s">
        <v>853</v>
      </c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8.75">
      <c r="A182" s="3" t="s">
        <v>862</v>
      </c>
      <c r="B182" s="3"/>
      <c r="C182" s="3"/>
      <c r="D182" s="3"/>
      <c r="E182" s="3"/>
      <c r="F182" s="3"/>
      <c r="G182" s="3"/>
      <c r="H182" s="3"/>
      <c r="I182" s="3"/>
      <c r="J182" s="1"/>
    </row>
    <row r="183" spans="1:10" ht="18.75">
      <c r="A183" s="81" t="s">
        <v>1128</v>
      </c>
      <c r="B183" s="81"/>
      <c r="C183" s="81"/>
      <c r="D183" s="81"/>
      <c r="E183" s="81"/>
      <c r="F183" s="81"/>
      <c r="G183" s="81"/>
      <c r="H183" s="81"/>
      <c r="I183" s="81"/>
      <c r="J183" s="30"/>
    </row>
    <row r="184" spans="1:10" ht="18.75">
      <c r="A184" s="81" t="s">
        <v>856</v>
      </c>
      <c r="B184" s="81"/>
      <c r="C184" s="81"/>
      <c r="D184" s="81"/>
      <c r="E184" s="81"/>
      <c r="F184" s="81"/>
      <c r="G184" s="81"/>
      <c r="H184" s="81"/>
      <c r="I184" s="81"/>
      <c r="J184" s="30"/>
    </row>
    <row r="185" spans="1:10" ht="18.75">
      <c r="A185" s="15" t="s">
        <v>2</v>
      </c>
      <c r="B185" s="15" t="s">
        <v>3</v>
      </c>
      <c r="C185" s="15" t="s">
        <v>4</v>
      </c>
      <c r="D185" s="15" t="s">
        <v>5</v>
      </c>
      <c r="E185" s="284" t="s">
        <v>7</v>
      </c>
      <c r="F185" s="285"/>
      <c r="G185" s="286"/>
      <c r="H185" s="20" t="s">
        <v>9</v>
      </c>
      <c r="I185" s="15" t="s">
        <v>11</v>
      </c>
      <c r="J185" s="15" t="s">
        <v>47</v>
      </c>
    </row>
    <row r="186" spans="1:10" ht="18.75">
      <c r="A186" s="16"/>
      <c r="B186" s="16"/>
      <c r="C186" s="16"/>
      <c r="D186" s="16" t="s">
        <v>6</v>
      </c>
      <c r="E186" s="16">
        <v>2559</v>
      </c>
      <c r="F186" s="16">
        <v>2560</v>
      </c>
      <c r="G186" s="16">
        <v>2561</v>
      </c>
      <c r="H186" s="21" t="s">
        <v>10</v>
      </c>
      <c r="I186" s="16" t="s">
        <v>12</v>
      </c>
      <c r="J186" s="16" t="s">
        <v>48</v>
      </c>
    </row>
    <row r="187" spans="1:10" ht="18.75">
      <c r="A187" s="17"/>
      <c r="B187" s="17"/>
      <c r="C187" s="17"/>
      <c r="D187" s="17"/>
      <c r="E187" s="17" t="s">
        <v>8</v>
      </c>
      <c r="F187" s="17" t="s">
        <v>8</v>
      </c>
      <c r="G187" s="17" t="s">
        <v>8</v>
      </c>
      <c r="H187" s="215"/>
      <c r="I187" s="17"/>
      <c r="J187" s="17"/>
    </row>
    <row r="188" spans="1:10" ht="18.75">
      <c r="A188" s="68">
        <v>9</v>
      </c>
      <c r="B188" s="10" t="s">
        <v>891</v>
      </c>
      <c r="C188" s="81" t="s">
        <v>892</v>
      </c>
      <c r="D188" s="7" t="s">
        <v>893</v>
      </c>
      <c r="E188" s="136">
        <v>30000</v>
      </c>
      <c r="F188" s="101">
        <v>30000</v>
      </c>
      <c r="G188" s="139">
        <v>30000</v>
      </c>
      <c r="H188" s="103" t="s">
        <v>894</v>
      </c>
      <c r="I188" s="105" t="s">
        <v>895</v>
      </c>
      <c r="J188" s="11" t="s">
        <v>41</v>
      </c>
    </row>
    <row r="189" spans="1:10" ht="18.75">
      <c r="A189" s="68"/>
      <c r="B189" s="10"/>
      <c r="C189" s="81" t="s">
        <v>896</v>
      </c>
      <c r="D189" s="7" t="s">
        <v>897</v>
      </c>
      <c r="E189" s="102" t="s">
        <v>901</v>
      </c>
      <c r="F189" s="68" t="s">
        <v>901</v>
      </c>
      <c r="G189" s="93" t="s">
        <v>901</v>
      </c>
      <c r="H189" s="18" t="s">
        <v>898</v>
      </c>
      <c r="I189" s="26" t="s">
        <v>899</v>
      </c>
      <c r="J189" s="11" t="s">
        <v>95</v>
      </c>
    </row>
    <row r="190" spans="1:10" ht="18.75">
      <c r="A190" s="68"/>
      <c r="B190" s="10"/>
      <c r="C190" s="81" t="s">
        <v>900</v>
      </c>
      <c r="D190" s="7"/>
      <c r="E190" s="102"/>
      <c r="F190" s="68"/>
      <c r="G190" s="93"/>
      <c r="H190" s="18"/>
      <c r="I190" s="27" t="s">
        <v>187</v>
      </c>
      <c r="J190" s="11" t="s">
        <v>902</v>
      </c>
    </row>
    <row r="191" spans="1:10" ht="18.75">
      <c r="A191" s="68"/>
      <c r="B191" s="10"/>
      <c r="C191" s="81" t="s">
        <v>892</v>
      </c>
      <c r="D191" s="27"/>
      <c r="E191" s="68"/>
      <c r="F191" s="68"/>
      <c r="G191" s="93"/>
      <c r="H191" s="41"/>
      <c r="I191" s="27" t="s">
        <v>903</v>
      </c>
      <c r="J191" s="11" t="s">
        <v>904</v>
      </c>
    </row>
    <row r="192" spans="1:10" ht="18.75">
      <c r="A192" s="93"/>
      <c r="B192" s="10"/>
      <c r="C192" s="81" t="s">
        <v>905</v>
      </c>
      <c r="D192" s="27"/>
      <c r="E192" s="68"/>
      <c r="F192" s="68"/>
      <c r="G192" s="93"/>
      <c r="H192" s="88"/>
      <c r="I192" s="26" t="s">
        <v>906</v>
      </c>
      <c r="J192" s="59" t="s">
        <v>912</v>
      </c>
    </row>
    <row r="193" spans="1:10" ht="18.75">
      <c r="A193" s="93"/>
      <c r="B193" s="10"/>
      <c r="C193" s="81" t="s">
        <v>907</v>
      </c>
      <c r="D193" s="27"/>
      <c r="E193" s="68"/>
      <c r="F193" s="68"/>
      <c r="G193" s="93"/>
      <c r="H193" s="14"/>
      <c r="I193" s="7"/>
      <c r="J193" s="11"/>
    </row>
    <row r="194" spans="1:10" ht="18.75">
      <c r="A194" s="68">
        <v>10</v>
      </c>
      <c r="B194" s="26" t="s">
        <v>966</v>
      </c>
      <c r="C194" s="7" t="s">
        <v>967</v>
      </c>
      <c r="D194" s="40" t="s">
        <v>968</v>
      </c>
      <c r="E194" s="101">
        <v>10000</v>
      </c>
      <c r="F194" s="68" t="s">
        <v>255</v>
      </c>
      <c r="G194" s="93" t="s">
        <v>255</v>
      </c>
      <c r="H194" s="88" t="s">
        <v>310</v>
      </c>
      <c r="I194" s="7" t="s">
        <v>969</v>
      </c>
      <c r="J194" s="11" t="s">
        <v>95</v>
      </c>
    </row>
    <row r="195" spans="1:10" ht="18.75">
      <c r="A195" s="68"/>
      <c r="B195" s="26"/>
      <c r="C195" s="7" t="s">
        <v>248</v>
      </c>
      <c r="D195" s="27"/>
      <c r="E195" s="68" t="s">
        <v>57</v>
      </c>
      <c r="F195" s="101"/>
      <c r="G195" s="101"/>
      <c r="H195" s="14" t="s">
        <v>256</v>
      </c>
      <c r="I195" s="7" t="s">
        <v>970</v>
      </c>
      <c r="J195" s="11" t="s">
        <v>284</v>
      </c>
    </row>
    <row r="196" spans="1:10" ht="18.75">
      <c r="A196" s="68"/>
      <c r="B196" s="26"/>
      <c r="C196" s="7" t="s">
        <v>249</v>
      </c>
      <c r="D196" s="27"/>
      <c r="E196" s="101"/>
      <c r="F196" s="68"/>
      <c r="G196" s="68"/>
      <c r="H196" s="14"/>
      <c r="I196" s="7" t="s">
        <v>968</v>
      </c>
      <c r="J196" s="9"/>
    </row>
    <row r="197" spans="1:10" ht="18.75">
      <c r="A197" s="68"/>
      <c r="B197" s="26"/>
      <c r="C197" s="7" t="s">
        <v>250</v>
      </c>
      <c r="D197" s="27"/>
      <c r="E197" s="68"/>
      <c r="F197" s="101"/>
      <c r="G197" s="101"/>
      <c r="H197" s="14"/>
      <c r="I197" s="27" t="s">
        <v>971</v>
      </c>
      <c r="J197" s="9"/>
    </row>
    <row r="198" spans="1:10" ht="18.75">
      <c r="A198" s="68"/>
      <c r="B198" s="26"/>
      <c r="C198" s="7" t="s">
        <v>967</v>
      </c>
      <c r="D198" s="27"/>
      <c r="E198" s="101"/>
      <c r="F198" s="68"/>
      <c r="G198" s="68"/>
      <c r="H198" s="14"/>
      <c r="I198" s="14"/>
      <c r="J198" s="18"/>
    </row>
    <row r="199" spans="1:10" ht="18.75">
      <c r="A199" s="93"/>
      <c r="B199" s="26"/>
      <c r="C199" s="27" t="s">
        <v>972</v>
      </c>
      <c r="D199" s="27"/>
      <c r="E199" s="68"/>
      <c r="F199" s="14"/>
      <c r="G199" s="14"/>
      <c r="H199" s="14"/>
      <c r="I199" s="14"/>
      <c r="J199" s="18"/>
    </row>
    <row r="200" spans="1:10" ht="18.75">
      <c r="A200" s="68"/>
      <c r="B200" s="26"/>
      <c r="C200" s="27" t="s">
        <v>973</v>
      </c>
      <c r="D200" s="27"/>
      <c r="E200" s="101"/>
      <c r="F200" s="14"/>
      <c r="G200" s="14"/>
      <c r="H200" s="14"/>
      <c r="I200" s="14"/>
      <c r="J200" s="18"/>
    </row>
    <row r="201" spans="1:10" ht="18.75">
      <c r="A201" s="166"/>
      <c r="B201" s="167"/>
      <c r="C201" s="168"/>
      <c r="D201" s="168"/>
      <c r="E201" s="166"/>
      <c r="F201" s="166"/>
      <c r="G201" s="166"/>
      <c r="H201" s="65"/>
      <c r="I201" s="168"/>
      <c r="J201" s="169"/>
    </row>
    <row r="202" spans="1:10" ht="18.75">
      <c r="A202" s="102"/>
      <c r="B202" s="81"/>
      <c r="C202" s="39"/>
      <c r="D202" s="39"/>
      <c r="E202" s="136"/>
      <c r="F202" s="30"/>
      <c r="G202" s="30"/>
      <c r="H202" s="30"/>
      <c r="I202" s="30"/>
      <c r="J202" s="30"/>
    </row>
    <row r="203" spans="1:10" ht="18.75">
      <c r="A203" s="102"/>
      <c r="B203" s="81"/>
      <c r="C203" s="39"/>
      <c r="D203" s="39"/>
      <c r="E203" s="102"/>
      <c r="F203" s="102"/>
      <c r="G203" s="102"/>
      <c r="H203" s="30"/>
      <c r="I203" s="39"/>
      <c r="J203" s="77"/>
    </row>
    <row r="204" spans="1:10" ht="18.75">
      <c r="A204" s="102"/>
      <c r="B204" s="81"/>
      <c r="C204" s="39"/>
      <c r="D204" s="39"/>
      <c r="E204" s="102"/>
      <c r="F204" s="102"/>
      <c r="G204" s="102"/>
      <c r="H204" s="30"/>
      <c r="I204" s="39"/>
      <c r="J204" s="77"/>
    </row>
    <row r="205" spans="1:10" ht="18.75">
      <c r="A205" s="287"/>
      <c r="B205" s="287"/>
      <c r="C205" s="287"/>
      <c r="D205" s="287"/>
      <c r="E205" s="287"/>
      <c r="F205" s="287"/>
      <c r="G205" s="287"/>
      <c r="H205" s="287"/>
      <c r="I205" s="287"/>
      <c r="J205" s="287"/>
    </row>
    <row r="206" spans="1:10" ht="18.75">
      <c r="A206" s="287"/>
      <c r="B206" s="287"/>
      <c r="C206" s="287"/>
      <c r="D206" s="287"/>
      <c r="E206" s="287"/>
      <c r="F206" s="287"/>
      <c r="G206" s="287"/>
      <c r="H206" s="287"/>
      <c r="I206" s="287"/>
      <c r="J206" s="287"/>
    </row>
    <row r="207" spans="1:10" ht="18.75">
      <c r="A207" s="287"/>
      <c r="B207" s="287"/>
      <c r="C207" s="287"/>
      <c r="D207" s="287"/>
      <c r="E207" s="287"/>
      <c r="F207" s="287"/>
      <c r="G207" s="287"/>
      <c r="H207" s="287"/>
      <c r="I207" s="287"/>
      <c r="J207" s="287"/>
    </row>
    <row r="208" spans="1:10" ht="18.75">
      <c r="A208" s="30"/>
      <c r="B208" s="30"/>
      <c r="C208" s="30"/>
      <c r="D208" s="30"/>
      <c r="E208" s="30"/>
      <c r="F208" s="30"/>
      <c r="G208" s="30"/>
      <c r="H208" s="30"/>
      <c r="I208" s="30"/>
      <c r="J208" s="30"/>
    </row>
    <row r="209" spans="1:10" ht="18.75">
      <c r="A209" s="30"/>
      <c r="B209" s="30"/>
      <c r="C209" s="30"/>
      <c r="D209" s="30"/>
      <c r="E209" s="30"/>
      <c r="F209" s="30"/>
      <c r="G209" s="30"/>
      <c r="H209" s="30"/>
      <c r="I209" s="30"/>
      <c r="J209" s="30"/>
    </row>
    <row r="210" spans="1:10" ht="18.75">
      <c r="A210" s="30"/>
      <c r="B210" s="30"/>
      <c r="C210" s="30"/>
      <c r="D210" s="30"/>
      <c r="E210" s="30"/>
      <c r="F210" s="30"/>
      <c r="G210" s="30"/>
      <c r="H210" s="30"/>
      <c r="I210" s="30"/>
      <c r="J210" s="30"/>
    </row>
    <row r="211" spans="1:10" ht="18.75">
      <c r="A211" s="81"/>
      <c r="B211" s="81"/>
      <c r="C211" s="81"/>
      <c r="D211" s="81"/>
      <c r="E211" s="81"/>
      <c r="F211" s="81"/>
      <c r="G211" s="81"/>
      <c r="H211" s="81"/>
      <c r="I211" s="81"/>
      <c r="J211" s="30"/>
    </row>
    <row r="212" spans="1:10" ht="18.75">
      <c r="A212" s="81"/>
      <c r="B212" s="81"/>
      <c r="C212" s="81"/>
      <c r="D212" s="81"/>
      <c r="E212" s="81"/>
      <c r="F212" s="81"/>
      <c r="G212" s="81"/>
      <c r="H212" s="81"/>
      <c r="I212" s="81"/>
      <c r="J212" s="30"/>
    </row>
    <row r="213" spans="1:10" ht="18.75">
      <c r="A213" s="81"/>
      <c r="B213" s="81"/>
      <c r="C213" s="81"/>
      <c r="D213" s="81"/>
      <c r="E213" s="81"/>
      <c r="F213" s="81"/>
      <c r="G213" s="81"/>
      <c r="H213" s="81"/>
      <c r="I213" s="81"/>
      <c r="J213" s="30"/>
    </row>
    <row r="214" spans="1:10" ht="18.75">
      <c r="A214" s="176"/>
      <c r="B214" s="176"/>
      <c r="C214" s="176"/>
      <c r="D214" s="176"/>
      <c r="E214" s="287"/>
      <c r="F214" s="287"/>
      <c r="G214" s="287"/>
      <c r="H214" s="176"/>
      <c r="I214" s="176"/>
      <c r="J214" s="176"/>
    </row>
    <row r="215" spans="1:10" ht="18.75">
      <c r="A215" s="176"/>
      <c r="B215" s="176"/>
      <c r="C215" s="176"/>
      <c r="D215" s="176"/>
      <c r="E215" s="176"/>
      <c r="F215" s="176"/>
      <c r="G215" s="176"/>
      <c r="H215" s="176"/>
      <c r="I215" s="176"/>
      <c r="J215" s="176"/>
    </row>
    <row r="216" spans="1:10" ht="18.75">
      <c r="A216" s="176"/>
      <c r="B216" s="176"/>
      <c r="C216" s="176"/>
      <c r="D216" s="176"/>
      <c r="E216" s="176"/>
      <c r="F216" s="176"/>
      <c r="G216" s="176"/>
      <c r="H216" s="176"/>
      <c r="I216" s="176"/>
      <c r="J216" s="176"/>
    </row>
    <row r="217" spans="1:10" ht="18.75">
      <c r="A217" s="102"/>
      <c r="B217" s="81"/>
      <c r="C217" s="77"/>
      <c r="D217" s="39"/>
      <c r="E217" s="146"/>
      <c r="F217" s="146"/>
      <c r="G217" s="146"/>
      <c r="H217" s="144"/>
      <c r="I217" s="77"/>
      <c r="J217" s="76"/>
    </row>
    <row r="218" spans="1:10" ht="18.75">
      <c r="A218" s="81"/>
      <c r="B218" s="81"/>
      <c r="C218" s="77"/>
      <c r="D218" s="39"/>
      <c r="E218" s="79"/>
      <c r="F218" s="79"/>
      <c r="G218" s="79"/>
      <c r="H218" s="30"/>
      <c r="I218" s="39"/>
      <c r="J218" s="80"/>
    </row>
    <row r="219" spans="1:10" ht="18.75">
      <c r="A219" s="81"/>
      <c r="B219" s="81"/>
      <c r="C219" s="77"/>
      <c r="D219" s="39"/>
      <c r="E219" s="79"/>
      <c r="F219" s="79"/>
      <c r="G219" s="79"/>
      <c r="H219" s="30"/>
      <c r="I219" s="77"/>
      <c r="J219" s="80"/>
    </row>
    <row r="220" spans="1:10" ht="18.75">
      <c r="A220" s="81"/>
      <c r="B220" s="81"/>
      <c r="C220" s="39"/>
      <c r="D220" s="39"/>
      <c r="E220" s="102"/>
      <c r="F220" s="102"/>
      <c r="G220" s="102"/>
      <c r="H220" s="87"/>
      <c r="I220" s="77"/>
      <c r="J220" s="80"/>
    </row>
    <row r="221" spans="1:10" ht="18.75">
      <c r="A221" s="102"/>
      <c r="B221" s="81"/>
      <c r="C221" s="77"/>
      <c r="D221" s="39"/>
      <c r="E221" s="102"/>
      <c r="F221" s="102"/>
      <c r="G221" s="102"/>
      <c r="H221" s="82"/>
      <c r="I221" s="39"/>
      <c r="J221" s="80"/>
    </row>
    <row r="222" spans="1:10" ht="18.75">
      <c r="A222" s="81"/>
      <c r="B222" s="81"/>
      <c r="C222" s="77"/>
      <c r="D222" s="39"/>
      <c r="E222" s="102"/>
      <c r="F222" s="102"/>
      <c r="G222" s="102"/>
      <c r="H222" s="30"/>
      <c r="I222" s="39"/>
      <c r="J222" s="80"/>
    </row>
    <row r="223" spans="1:10" ht="18.75">
      <c r="A223" s="81"/>
      <c r="B223" s="81"/>
      <c r="C223" s="77"/>
      <c r="D223" s="39"/>
      <c r="E223" s="136"/>
      <c r="F223" s="102"/>
      <c r="G223" s="102"/>
      <c r="H223" s="30"/>
      <c r="I223" s="77"/>
      <c r="J223" s="80"/>
    </row>
    <row r="224" spans="1:10" ht="18.75">
      <c r="A224" s="102"/>
      <c r="B224" s="81"/>
      <c r="C224" s="39"/>
      <c r="D224" s="39"/>
      <c r="E224" s="102"/>
      <c r="F224" s="136"/>
      <c r="G224" s="136"/>
      <c r="H224" s="30"/>
      <c r="I224" s="77"/>
      <c r="J224" s="76"/>
    </row>
    <row r="225" spans="1:10" ht="18.75">
      <c r="A225" s="102"/>
      <c r="B225" s="81"/>
      <c r="C225" s="39"/>
      <c r="D225" s="39"/>
      <c r="E225" s="136"/>
      <c r="F225" s="102"/>
      <c r="G225" s="102"/>
      <c r="H225" s="30"/>
      <c r="I225" s="30"/>
      <c r="J225" s="30"/>
    </row>
    <row r="226" spans="1:10" ht="18.75">
      <c r="A226" s="102"/>
      <c r="B226" s="81"/>
      <c r="C226" s="39"/>
      <c r="D226" s="39"/>
      <c r="E226" s="102"/>
      <c r="F226" s="30"/>
      <c r="G226" s="30"/>
      <c r="H226" s="30"/>
      <c r="I226" s="30"/>
      <c r="J226" s="30"/>
    </row>
    <row r="227" spans="1:10" ht="18.75">
      <c r="A227" s="102"/>
      <c r="B227" s="81"/>
      <c r="C227" s="39"/>
      <c r="D227" s="39"/>
      <c r="E227" s="136"/>
      <c r="F227" s="30"/>
      <c r="G227" s="30"/>
      <c r="H227" s="30"/>
      <c r="I227" s="30"/>
      <c r="J227" s="30"/>
    </row>
    <row r="228" spans="1:10" ht="18.75">
      <c r="A228" s="30"/>
      <c r="B228" s="30"/>
      <c r="C228" s="30"/>
      <c r="D228" s="30"/>
      <c r="E228" s="30"/>
      <c r="F228" s="30"/>
      <c r="G228" s="30"/>
      <c r="H228" s="30"/>
      <c r="I228" s="30"/>
      <c r="J228" s="30"/>
    </row>
    <row r="229" spans="1:10" ht="14.25">
      <c r="A229" s="83"/>
      <c r="B229" s="83"/>
      <c r="C229" s="83"/>
      <c r="D229" s="83"/>
      <c r="E229" s="83"/>
      <c r="F229" s="83"/>
      <c r="G229" s="83"/>
      <c r="H229" s="83"/>
      <c r="I229" s="83"/>
      <c r="J229" s="83"/>
    </row>
    <row r="230" spans="1:10" ht="14.25">
      <c r="A230" s="83"/>
      <c r="B230" s="83"/>
      <c r="C230" s="83"/>
      <c r="D230" s="83"/>
      <c r="E230" s="83"/>
      <c r="F230" s="83"/>
      <c r="G230" s="83"/>
      <c r="H230" s="83"/>
      <c r="I230" s="83"/>
      <c r="J230" s="83"/>
    </row>
    <row r="231" spans="1:10" ht="18.75">
      <c r="A231" s="287"/>
      <c r="B231" s="287"/>
      <c r="C231" s="287"/>
      <c r="D231" s="287"/>
      <c r="E231" s="287"/>
      <c r="F231" s="287"/>
      <c r="G231" s="287"/>
      <c r="H231" s="287"/>
      <c r="I231" s="287"/>
      <c r="J231" s="287"/>
    </row>
    <row r="232" spans="1:10" ht="18.75">
      <c r="A232" s="287"/>
      <c r="B232" s="287"/>
      <c r="C232" s="287"/>
      <c r="D232" s="287"/>
      <c r="E232" s="287"/>
      <c r="F232" s="287"/>
      <c r="G232" s="287"/>
      <c r="H232" s="287"/>
      <c r="I232" s="287"/>
      <c r="J232" s="287"/>
    </row>
    <row r="233" spans="1:10" ht="18.75">
      <c r="A233" s="287"/>
      <c r="B233" s="287"/>
      <c r="C233" s="287"/>
      <c r="D233" s="287"/>
      <c r="E233" s="287"/>
      <c r="F233" s="287"/>
      <c r="G233" s="287"/>
      <c r="H233" s="287"/>
      <c r="I233" s="287"/>
      <c r="J233" s="287"/>
    </row>
    <row r="234" spans="1:10" ht="18.75">
      <c r="A234" s="30"/>
      <c r="B234" s="30"/>
      <c r="C234" s="30"/>
      <c r="D234" s="30"/>
      <c r="E234" s="30"/>
      <c r="F234" s="30"/>
      <c r="G234" s="30"/>
      <c r="H234" s="30"/>
      <c r="I234" s="30"/>
      <c r="J234" s="30"/>
    </row>
    <row r="235" spans="1:10" ht="18.75">
      <c r="A235" s="30"/>
      <c r="B235" s="30"/>
      <c r="C235" s="30"/>
      <c r="D235" s="30"/>
      <c r="E235" s="30"/>
      <c r="F235" s="30"/>
      <c r="G235" s="30"/>
      <c r="H235" s="30"/>
      <c r="I235" s="30"/>
      <c r="J235" s="30"/>
    </row>
    <row r="236" spans="1:10" ht="18.75">
      <c r="A236" s="30"/>
      <c r="B236" s="30"/>
      <c r="C236" s="30"/>
      <c r="D236" s="30"/>
      <c r="E236" s="30"/>
      <c r="F236" s="30"/>
      <c r="G236" s="30"/>
      <c r="H236" s="30"/>
      <c r="I236" s="30"/>
      <c r="J236" s="30"/>
    </row>
    <row r="237" spans="1:10" ht="18.75">
      <c r="A237" s="81"/>
      <c r="B237" s="81"/>
      <c r="C237" s="81"/>
      <c r="D237" s="81"/>
      <c r="E237" s="81"/>
      <c r="F237" s="81"/>
      <c r="G237" s="81"/>
      <c r="H237" s="81"/>
      <c r="I237" s="81"/>
      <c r="J237" s="30"/>
    </row>
    <row r="238" spans="1:10" ht="18.75">
      <c r="A238" s="81"/>
      <c r="B238" s="81"/>
      <c r="C238" s="81"/>
      <c r="D238" s="81"/>
      <c r="E238" s="81"/>
      <c r="F238" s="81"/>
      <c r="G238" s="81"/>
      <c r="H238" s="81"/>
      <c r="I238" s="81"/>
      <c r="J238" s="30"/>
    </row>
    <row r="239" spans="1:10" ht="18.75">
      <c r="A239" s="81"/>
      <c r="B239" s="81"/>
      <c r="C239" s="81"/>
      <c r="D239" s="81"/>
      <c r="E239" s="81"/>
      <c r="F239" s="81"/>
      <c r="G239" s="81"/>
      <c r="H239" s="81"/>
      <c r="I239" s="81"/>
      <c r="J239" s="30"/>
    </row>
    <row r="240" spans="1:10" ht="18.75">
      <c r="A240" s="176"/>
      <c r="B240" s="176"/>
      <c r="C240" s="176"/>
      <c r="D240" s="176"/>
      <c r="E240" s="287"/>
      <c r="F240" s="287"/>
      <c r="G240" s="287"/>
      <c r="H240" s="176"/>
      <c r="I240" s="176"/>
      <c r="J240" s="176"/>
    </row>
    <row r="241" spans="1:10" ht="18.75">
      <c r="A241" s="176"/>
      <c r="B241" s="176"/>
      <c r="C241" s="176"/>
      <c r="D241" s="176"/>
      <c r="E241" s="176"/>
      <c r="F241" s="176"/>
      <c r="G241" s="176"/>
      <c r="H241" s="176"/>
      <c r="I241" s="176"/>
      <c r="J241" s="176"/>
    </row>
    <row r="242" spans="1:10" ht="18.75">
      <c r="A242" s="176"/>
      <c r="B242" s="176"/>
      <c r="C242" s="176"/>
      <c r="D242" s="176"/>
      <c r="E242" s="176"/>
      <c r="F242" s="176"/>
      <c r="G242" s="176"/>
      <c r="H242" s="176"/>
      <c r="I242" s="176"/>
      <c r="J242" s="176"/>
    </row>
    <row r="243" spans="1:10" ht="18.75">
      <c r="A243" s="147"/>
      <c r="B243" s="39"/>
      <c r="C243" s="39"/>
      <c r="D243" s="39"/>
      <c r="E243" s="85"/>
      <c r="F243" s="85"/>
      <c r="G243" s="85"/>
      <c r="H243" s="144"/>
      <c r="I243" s="77"/>
      <c r="J243" s="76"/>
    </row>
    <row r="244" spans="1:10" ht="18.75">
      <c r="A244" s="147"/>
      <c r="B244" s="39"/>
      <c r="C244" s="39"/>
      <c r="D244" s="39"/>
      <c r="E244" s="85"/>
      <c r="F244" s="85"/>
      <c r="G244" s="85"/>
      <c r="H244" s="30"/>
      <c r="I244" s="77"/>
      <c r="J244" s="77"/>
    </row>
    <row r="245" spans="1:10" ht="18.75">
      <c r="A245" s="147"/>
      <c r="B245" s="39"/>
      <c r="C245" s="82"/>
      <c r="D245" s="82"/>
      <c r="E245" s="85"/>
      <c r="F245" s="148"/>
      <c r="G245" s="148"/>
      <c r="H245" s="30"/>
      <c r="I245" s="39"/>
      <c r="J245" s="39"/>
    </row>
    <row r="246" spans="1:10" ht="18.75">
      <c r="A246" s="147"/>
      <c r="B246" s="39"/>
      <c r="C246" s="82"/>
      <c r="D246" s="82"/>
      <c r="E246" s="85"/>
      <c r="F246" s="85"/>
      <c r="G246" s="85"/>
      <c r="H246" s="75"/>
      <c r="I246" s="39"/>
      <c r="J246" s="39"/>
    </row>
    <row r="247" spans="1:10" ht="18.75">
      <c r="A247" s="102"/>
      <c r="B247" s="81"/>
      <c r="C247" s="39"/>
      <c r="D247" s="39"/>
      <c r="E247" s="149"/>
      <c r="F247" s="85"/>
      <c r="G247" s="149"/>
      <c r="H247" s="88"/>
      <c r="I247" s="77"/>
      <c r="J247" s="76"/>
    </row>
    <row r="248" spans="1:10" ht="18.75" customHeight="1">
      <c r="A248" s="81"/>
      <c r="B248" s="39"/>
      <c r="C248" s="39"/>
      <c r="D248" s="39"/>
      <c r="E248" s="85"/>
      <c r="F248" s="85"/>
      <c r="G248" s="85"/>
      <c r="H248" s="30"/>
      <c r="I248" s="77"/>
      <c r="J248" s="81"/>
    </row>
    <row r="249" spans="1:10" ht="18.75">
      <c r="A249" s="81"/>
      <c r="B249" s="39"/>
      <c r="C249" s="82"/>
      <c r="D249" s="82"/>
      <c r="E249" s="136"/>
      <c r="F249" s="102"/>
      <c r="G249" s="102"/>
      <c r="H249" s="30"/>
      <c r="I249" s="39"/>
      <c r="J249" s="81"/>
    </row>
    <row r="250" spans="1:10" ht="18.75">
      <c r="A250" s="81"/>
      <c r="B250" s="39"/>
      <c r="C250" s="82"/>
      <c r="D250" s="82"/>
      <c r="E250" s="102"/>
      <c r="F250" s="136"/>
      <c r="G250" s="136"/>
      <c r="H250" s="30"/>
      <c r="I250" s="39"/>
      <c r="J250" s="77"/>
    </row>
    <row r="251" spans="1:10" ht="18.75">
      <c r="A251" s="102"/>
      <c r="B251" s="81"/>
      <c r="C251" s="39"/>
      <c r="D251" s="39"/>
      <c r="E251" s="136"/>
      <c r="F251" s="102"/>
      <c r="G251" s="102"/>
      <c r="H251" s="30"/>
      <c r="I251" s="39"/>
      <c r="J251" s="30"/>
    </row>
    <row r="252" spans="1:10" ht="18.75">
      <c r="A252" s="102"/>
      <c r="B252" s="81"/>
      <c r="C252" s="39"/>
      <c r="D252" s="39"/>
      <c r="E252" s="102"/>
      <c r="F252" s="30"/>
      <c r="G252" s="30"/>
      <c r="H252" s="30"/>
      <c r="I252" s="30"/>
      <c r="J252" s="30"/>
    </row>
    <row r="253" spans="1:10" ht="18.75">
      <c r="A253" s="102"/>
      <c r="B253" s="81"/>
      <c r="C253" s="39"/>
      <c r="D253" s="39"/>
      <c r="E253" s="136"/>
      <c r="F253" s="30"/>
      <c r="G253" s="30"/>
      <c r="H253" s="30"/>
      <c r="I253" s="30"/>
      <c r="J253" s="30"/>
    </row>
    <row r="254" spans="1:10" ht="18.75">
      <c r="A254" s="30"/>
      <c r="B254" s="30"/>
      <c r="C254" s="30"/>
      <c r="D254" s="30"/>
      <c r="E254" s="30"/>
      <c r="F254" s="30"/>
      <c r="G254" s="30"/>
      <c r="H254" s="30"/>
      <c r="I254" s="30"/>
      <c r="J254" s="30"/>
    </row>
    <row r="255" spans="1:10" ht="18.75">
      <c r="A255" s="30"/>
      <c r="B255" s="30"/>
      <c r="C255" s="30"/>
      <c r="D255" s="30"/>
      <c r="E255" s="30"/>
      <c r="F255" s="30"/>
      <c r="G255" s="30"/>
      <c r="H255" s="30"/>
      <c r="I255" s="30"/>
      <c r="J255" s="30"/>
    </row>
    <row r="256" spans="1:10" ht="18.75">
      <c r="A256" s="287"/>
      <c r="B256" s="287"/>
      <c r="C256" s="287"/>
      <c r="D256" s="287"/>
      <c r="E256" s="287"/>
      <c r="F256" s="287"/>
      <c r="G256" s="287"/>
      <c r="H256" s="287"/>
      <c r="I256" s="287"/>
      <c r="J256" s="287"/>
    </row>
    <row r="257" spans="1:10" ht="18.75">
      <c r="A257" s="287"/>
      <c r="B257" s="287"/>
      <c r="C257" s="287"/>
      <c r="D257" s="287"/>
      <c r="E257" s="287"/>
      <c r="F257" s="287"/>
      <c r="G257" s="287"/>
      <c r="H257" s="287"/>
      <c r="I257" s="287"/>
      <c r="J257" s="287"/>
    </row>
    <row r="258" spans="1:10" ht="18.75">
      <c r="A258" s="287"/>
      <c r="B258" s="287"/>
      <c r="C258" s="287"/>
      <c r="D258" s="287"/>
      <c r="E258" s="287"/>
      <c r="F258" s="287"/>
      <c r="G258" s="287"/>
      <c r="H258" s="287"/>
      <c r="I258" s="287"/>
      <c r="J258" s="287"/>
    </row>
    <row r="259" spans="1:10" ht="18.75">
      <c r="A259" s="30"/>
      <c r="B259" s="30"/>
      <c r="C259" s="30"/>
      <c r="D259" s="30"/>
      <c r="E259" s="30"/>
      <c r="F259" s="30"/>
      <c r="G259" s="30"/>
      <c r="H259" s="30"/>
      <c r="I259" s="30"/>
      <c r="J259" s="30"/>
    </row>
    <row r="260" spans="1:10" ht="18.75">
      <c r="A260" s="30"/>
      <c r="B260" s="30"/>
      <c r="C260" s="30"/>
      <c r="D260" s="30"/>
      <c r="E260" s="30"/>
      <c r="F260" s="30"/>
      <c r="G260" s="30"/>
      <c r="H260" s="30"/>
      <c r="I260" s="30"/>
      <c r="J260" s="30"/>
    </row>
    <row r="261" spans="1:10" ht="18.75">
      <c r="A261" s="30"/>
      <c r="B261" s="30"/>
      <c r="C261" s="30"/>
      <c r="D261" s="30"/>
      <c r="E261" s="30"/>
      <c r="F261" s="30"/>
      <c r="G261" s="30"/>
      <c r="H261" s="30"/>
      <c r="I261" s="30"/>
      <c r="J261" s="30"/>
    </row>
    <row r="262" spans="1:10" ht="18.75">
      <c r="A262" s="81"/>
      <c r="B262" s="81"/>
      <c r="C262" s="81"/>
      <c r="D262" s="81"/>
      <c r="E262" s="81"/>
      <c r="F262" s="81"/>
      <c r="G262" s="81"/>
      <c r="H262" s="81"/>
      <c r="I262" s="81"/>
      <c r="J262" s="30"/>
    </row>
    <row r="263" spans="1:10" ht="18.75">
      <c r="A263" s="81"/>
      <c r="B263" s="81"/>
      <c r="C263" s="81"/>
      <c r="D263" s="81"/>
      <c r="E263" s="81"/>
      <c r="F263" s="81"/>
      <c r="G263" s="81"/>
      <c r="H263" s="81"/>
      <c r="I263" s="81"/>
      <c r="J263" s="30"/>
    </row>
    <row r="264" spans="1:10" ht="18.75">
      <c r="A264" s="81"/>
      <c r="B264" s="81"/>
      <c r="C264" s="81"/>
      <c r="D264" s="81"/>
      <c r="E264" s="81"/>
      <c r="F264" s="81"/>
      <c r="G264" s="81"/>
      <c r="H264" s="81"/>
      <c r="I264" s="81"/>
      <c r="J264" s="30"/>
    </row>
    <row r="265" spans="1:10" ht="18.75">
      <c r="A265" s="176"/>
      <c r="B265" s="176"/>
      <c r="C265" s="176"/>
      <c r="D265" s="176"/>
      <c r="E265" s="287"/>
      <c r="F265" s="287"/>
      <c r="G265" s="287"/>
      <c r="H265" s="176"/>
      <c r="I265" s="176"/>
      <c r="J265" s="176"/>
    </row>
    <row r="266" spans="1:10" ht="18.75">
      <c r="A266" s="176"/>
      <c r="B266" s="176"/>
      <c r="C266" s="176"/>
      <c r="D266" s="176"/>
      <c r="E266" s="176"/>
      <c r="F266" s="176"/>
      <c r="G266" s="176"/>
      <c r="H266" s="176"/>
      <c r="I266" s="176"/>
      <c r="J266" s="176"/>
    </row>
    <row r="267" spans="1:10" ht="18.75">
      <c r="A267" s="176"/>
      <c r="B267" s="176"/>
      <c r="C267" s="176"/>
      <c r="D267" s="176"/>
      <c r="E267" s="176"/>
      <c r="F267" s="176"/>
      <c r="G267" s="176"/>
      <c r="H267" s="176"/>
      <c r="I267" s="176"/>
      <c r="J267" s="176"/>
    </row>
    <row r="268" spans="1:10" ht="18.75">
      <c r="A268" s="102"/>
      <c r="B268" s="132"/>
      <c r="C268" s="77"/>
      <c r="D268" s="39"/>
      <c r="E268" s="79"/>
      <c r="F268" s="79"/>
      <c r="G268" s="79"/>
      <c r="H268" s="144"/>
      <c r="I268" s="77"/>
      <c r="J268" s="76"/>
    </row>
    <row r="269" spans="1:10" ht="18.75">
      <c r="A269" s="102"/>
      <c r="B269" s="132"/>
      <c r="C269" s="77"/>
      <c r="D269" s="39"/>
      <c r="E269" s="79"/>
      <c r="F269" s="79"/>
      <c r="G269" s="79"/>
      <c r="H269" s="30"/>
      <c r="I269" s="39"/>
      <c r="J269" s="76"/>
    </row>
    <row r="270" spans="1:10" ht="18.75">
      <c r="A270" s="81"/>
      <c r="B270" s="81"/>
      <c r="C270" s="77"/>
      <c r="D270" s="39"/>
      <c r="E270" s="79"/>
      <c r="F270" s="79"/>
      <c r="G270" s="79"/>
      <c r="H270" s="30"/>
      <c r="I270" s="39"/>
      <c r="J270" s="76"/>
    </row>
    <row r="271" spans="1:10" ht="18.75">
      <c r="A271" s="81"/>
      <c r="B271" s="81"/>
      <c r="C271" s="77"/>
      <c r="D271" s="39"/>
      <c r="E271" s="81"/>
      <c r="F271" s="81"/>
      <c r="G271" s="81"/>
      <c r="H271" s="75"/>
      <c r="I271" s="39"/>
      <c r="J271" s="76"/>
    </row>
    <row r="272" spans="1:10" ht="18.75">
      <c r="A272" s="102"/>
      <c r="B272" s="132"/>
      <c r="C272" s="77"/>
      <c r="D272" s="39"/>
      <c r="E272" s="85"/>
      <c r="F272" s="85"/>
      <c r="G272" s="85"/>
      <c r="H272" s="88"/>
      <c r="I272" s="39"/>
      <c r="J272" s="76"/>
    </row>
    <row r="273" spans="1:10" ht="18.75">
      <c r="A273" s="81"/>
      <c r="B273" s="81"/>
      <c r="C273" s="77"/>
      <c r="D273" s="39"/>
      <c r="E273" s="85"/>
      <c r="F273" s="85"/>
      <c r="G273" s="85"/>
      <c r="H273" s="82"/>
      <c r="I273" s="39"/>
      <c r="J273" s="76"/>
    </row>
    <row r="274" spans="1:10" ht="18.75">
      <c r="A274" s="81"/>
      <c r="B274" s="81"/>
      <c r="C274" s="77"/>
      <c r="D274" s="39"/>
      <c r="E274" s="39"/>
      <c r="F274" s="39"/>
      <c r="G274" s="39"/>
      <c r="H274" s="30"/>
      <c r="I274" s="39"/>
      <c r="J274" s="76"/>
    </row>
    <row r="275" spans="1:10" ht="18.75">
      <c r="A275" s="102"/>
      <c r="B275" s="81"/>
      <c r="C275" s="77"/>
      <c r="D275" s="39"/>
      <c r="E275" s="147"/>
      <c r="F275" s="147"/>
      <c r="G275" s="147"/>
      <c r="H275" s="82"/>
      <c r="I275" s="39"/>
      <c r="J275" s="76"/>
    </row>
    <row r="276" spans="1:10" ht="18.75">
      <c r="A276" s="102"/>
      <c r="B276" s="81"/>
      <c r="C276" s="39"/>
      <c r="D276" s="39"/>
      <c r="E276" s="136"/>
      <c r="F276" s="102"/>
      <c r="G276" s="102"/>
      <c r="H276" s="30"/>
      <c r="I276" s="39"/>
      <c r="J276" s="30"/>
    </row>
    <row r="277" spans="1:10" ht="18.75">
      <c r="A277" s="102"/>
      <c r="B277" s="81"/>
      <c r="C277" s="39"/>
      <c r="D277" s="39"/>
      <c r="E277" s="102"/>
      <c r="F277" s="30"/>
      <c r="G277" s="30"/>
      <c r="H277" s="30"/>
      <c r="I277" s="30"/>
      <c r="J277" s="30"/>
    </row>
    <row r="278" spans="1:10" ht="18.75">
      <c r="A278" s="102"/>
      <c r="B278" s="81"/>
      <c r="C278" s="39"/>
      <c r="D278" s="39"/>
      <c r="E278" s="136"/>
      <c r="F278" s="30"/>
      <c r="G278" s="30"/>
      <c r="H278" s="30"/>
      <c r="I278" s="30"/>
      <c r="J278" s="30"/>
    </row>
    <row r="279" spans="1:10" ht="18.75">
      <c r="A279" s="30"/>
      <c r="B279" s="30"/>
      <c r="C279" s="30"/>
      <c r="D279" s="30"/>
      <c r="E279" s="30"/>
      <c r="F279" s="30"/>
      <c r="G279" s="30"/>
      <c r="H279" s="30"/>
      <c r="I279" s="30"/>
      <c r="J279" s="30"/>
    </row>
    <row r="280" spans="1:10" ht="18.75">
      <c r="A280" s="30"/>
      <c r="B280" s="30"/>
      <c r="C280" s="30"/>
      <c r="D280" s="30"/>
      <c r="E280" s="30"/>
      <c r="F280" s="30"/>
      <c r="G280" s="30"/>
      <c r="H280" s="30"/>
      <c r="I280" s="30"/>
      <c r="J280" s="30"/>
    </row>
    <row r="281" spans="1:10" ht="14.25">
      <c r="A281" s="83"/>
      <c r="B281" s="83"/>
      <c r="C281" s="83"/>
      <c r="D281" s="83"/>
      <c r="E281" s="83"/>
      <c r="F281" s="83"/>
      <c r="G281" s="83"/>
      <c r="H281" s="83"/>
      <c r="I281" s="83"/>
      <c r="J281" s="83"/>
    </row>
    <row r="282" spans="1:10" ht="18.75">
      <c r="A282" s="287"/>
      <c r="B282" s="287"/>
      <c r="C282" s="287"/>
      <c r="D282" s="287"/>
      <c r="E282" s="287"/>
      <c r="F282" s="287"/>
      <c r="G282" s="287"/>
      <c r="H282" s="287"/>
      <c r="I282" s="287"/>
      <c r="J282" s="287"/>
    </row>
    <row r="283" spans="1:10" ht="18.75">
      <c r="A283" s="287"/>
      <c r="B283" s="287"/>
      <c r="C283" s="287"/>
      <c r="D283" s="287"/>
      <c r="E283" s="287"/>
      <c r="F283" s="287"/>
      <c r="G283" s="287"/>
      <c r="H283" s="287"/>
      <c r="I283" s="287"/>
      <c r="J283" s="287"/>
    </row>
    <row r="284" spans="1:10" ht="18.75">
      <c r="A284" s="287"/>
      <c r="B284" s="287"/>
      <c r="C284" s="287"/>
      <c r="D284" s="287"/>
      <c r="E284" s="287"/>
      <c r="F284" s="287"/>
      <c r="G284" s="287"/>
      <c r="H284" s="287"/>
      <c r="I284" s="287"/>
      <c r="J284" s="287"/>
    </row>
    <row r="285" spans="1:10" ht="18.75">
      <c r="A285" s="30"/>
      <c r="B285" s="30"/>
      <c r="C285" s="30"/>
      <c r="D285" s="30"/>
      <c r="E285" s="30"/>
      <c r="F285" s="30"/>
      <c r="G285" s="30"/>
      <c r="H285" s="30"/>
      <c r="I285" s="30"/>
      <c r="J285" s="30"/>
    </row>
    <row r="286" spans="1:10" ht="18.75">
      <c r="A286" s="30"/>
      <c r="B286" s="30"/>
      <c r="C286" s="30"/>
      <c r="D286" s="30"/>
      <c r="E286" s="30"/>
      <c r="F286" s="30"/>
      <c r="G286" s="30"/>
      <c r="H286" s="30"/>
      <c r="I286" s="30"/>
      <c r="J286" s="30"/>
    </row>
    <row r="287" spans="1:10" ht="18.75">
      <c r="A287" s="30"/>
      <c r="B287" s="30"/>
      <c r="C287" s="30"/>
      <c r="D287" s="30"/>
      <c r="E287" s="30"/>
      <c r="F287" s="30"/>
      <c r="G287" s="30"/>
      <c r="H287" s="30"/>
      <c r="I287" s="30"/>
      <c r="J287" s="30"/>
    </row>
    <row r="288" spans="1:10" ht="18.75">
      <c r="A288" s="81"/>
      <c r="B288" s="81"/>
      <c r="C288" s="81"/>
      <c r="D288" s="81"/>
      <c r="E288" s="81"/>
      <c r="F288" s="81"/>
      <c r="G288" s="81"/>
      <c r="H288" s="81"/>
      <c r="I288" s="81"/>
      <c r="J288" s="30"/>
    </row>
    <row r="289" spans="1:10" ht="18.75">
      <c r="A289" s="81"/>
      <c r="B289" s="81"/>
      <c r="C289" s="81"/>
      <c r="D289" s="81"/>
      <c r="E289" s="81"/>
      <c r="F289" s="81"/>
      <c r="G289" s="81"/>
      <c r="H289" s="81"/>
      <c r="I289" s="81"/>
      <c r="J289" s="30"/>
    </row>
    <row r="290" spans="1:10" ht="18.75">
      <c r="A290" s="81"/>
      <c r="B290" s="81"/>
      <c r="C290" s="81"/>
      <c r="D290" s="81"/>
      <c r="E290" s="81"/>
      <c r="F290" s="81"/>
      <c r="G290" s="81"/>
      <c r="H290" s="81"/>
      <c r="I290" s="81"/>
      <c r="J290" s="30"/>
    </row>
    <row r="291" spans="1:10" ht="18.75">
      <c r="A291" s="176"/>
      <c r="B291" s="176"/>
      <c r="C291" s="176"/>
      <c r="D291" s="176"/>
      <c r="E291" s="287"/>
      <c r="F291" s="287"/>
      <c r="G291" s="287"/>
      <c r="H291" s="176"/>
      <c r="I291" s="176"/>
      <c r="J291" s="176"/>
    </row>
    <row r="292" spans="1:10" ht="18.75">
      <c r="A292" s="176"/>
      <c r="B292" s="176"/>
      <c r="C292" s="176"/>
      <c r="D292" s="176"/>
      <c r="E292" s="176"/>
      <c r="F292" s="176"/>
      <c r="G292" s="176"/>
      <c r="H292" s="176"/>
      <c r="I292" s="176"/>
      <c r="J292" s="176"/>
    </row>
    <row r="293" spans="1:10" ht="18.75">
      <c r="A293" s="176"/>
      <c r="B293" s="176"/>
      <c r="C293" s="176"/>
      <c r="D293" s="176"/>
      <c r="E293" s="176"/>
      <c r="F293" s="176"/>
      <c r="G293" s="176"/>
      <c r="H293" s="176"/>
      <c r="I293" s="176"/>
      <c r="J293" s="176"/>
    </row>
    <row r="294" spans="1:10" ht="18.75">
      <c r="A294" s="102"/>
      <c r="B294" s="81"/>
      <c r="C294" s="77"/>
      <c r="D294" s="39"/>
      <c r="E294" s="104"/>
      <c r="F294" s="79"/>
      <c r="G294" s="79"/>
      <c r="H294" s="144"/>
      <c r="I294" s="39"/>
      <c r="J294" s="76"/>
    </row>
    <row r="295" spans="1:10" ht="18.75">
      <c r="A295" s="81"/>
      <c r="B295" s="81"/>
      <c r="C295" s="77"/>
      <c r="D295" s="77"/>
      <c r="E295" s="85"/>
      <c r="F295" s="79"/>
      <c r="G295" s="79"/>
      <c r="H295" s="81"/>
      <c r="I295" s="39"/>
      <c r="J295" s="77"/>
    </row>
    <row r="296" spans="1:10" ht="18.75">
      <c r="A296" s="81"/>
      <c r="B296" s="81"/>
      <c r="C296" s="77"/>
      <c r="D296" s="39"/>
      <c r="E296" s="79"/>
      <c r="F296" s="79"/>
      <c r="G296" s="79"/>
      <c r="H296" s="81"/>
      <c r="I296" s="39"/>
      <c r="J296" s="77"/>
    </row>
    <row r="297" spans="1:10" ht="18.75">
      <c r="A297" s="81"/>
      <c r="B297" s="81"/>
      <c r="C297" s="77"/>
      <c r="D297" s="39"/>
      <c r="E297" s="81"/>
      <c r="F297" s="81"/>
      <c r="G297" s="81"/>
      <c r="H297" s="132"/>
      <c r="I297" s="39"/>
      <c r="J297" s="77"/>
    </row>
    <row r="298" spans="1:10" ht="18.75">
      <c r="A298" s="102"/>
      <c r="B298" s="81"/>
      <c r="C298" s="77"/>
      <c r="D298" s="77"/>
      <c r="E298" s="104"/>
      <c r="F298" s="85"/>
      <c r="G298" s="85"/>
      <c r="H298" s="88"/>
      <c r="I298" s="77"/>
      <c r="J298" s="76"/>
    </row>
    <row r="299" spans="1:10" ht="19.5">
      <c r="A299" s="102"/>
      <c r="B299" s="81"/>
      <c r="C299" s="77"/>
      <c r="D299" s="77"/>
      <c r="E299" s="79"/>
      <c r="F299" s="85"/>
      <c r="G299" s="85"/>
      <c r="H299" s="82"/>
      <c r="I299" s="39"/>
      <c r="J299" s="116"/>
    </row>
    <row r="300" spans="1:10" ht="18.75">
      <c r="A300" s="81"/>
      <c r="B300" s="81"/>
      <c r="C300" s="77"/>
      <c r="D300" s="77"/>
      <c r="E300" s="81"/>
      <c r="F300" s="39"/>
      <c r="G300" s="39"/>
      <c r="H300" s="30"/>
      <c r="I300" s="39"/>
      <c r="J300" s="76"/>
    </row>
    <row r="301" spans="1:10" ht="18.75">
      <c r="A301" s="102"/>
      <c r="B301" s="81"/>
      <c r="C301" s="77"/>
      <c r="D301" s="39"/>
      <c r="E301" s="147"/>
      <c r="F301" s="147"/>
      <c r="G301" s="147"/>
      <c r="H301" s="82"/>
      <c r="I301" s="39"/>
      <c r="J301" s="76"/>
    </row>
    <row r="302" spans="1:10" ht="18.75">
      <c r="A302" s="102"/>
      <c r="B302" s="81"/>
      <c r="C302" s="39"/>
      <c r="D302" s="39"/>
      <c r="E302" s="79"/>
      <c r="F302" s="79"/>
      <c r="G302" s="79"/>
      <c r="H302" s="90"/>
      <c r="I302" s="39"/>
      <c r="J302" s="76"/>
    </row>
    <row r="303" spans="1:10" ht="18.75">
      <c r="A303" s="81"/>
      <c r="B303" s="81"/>
      <c r="C303" s="39"/>
      <c r="D303" s="81"/>
      <c r="E303" s="79"/>
      <c r="F303" s="79"/>
      <c r="G303" s="79"/>
      <c r="H303" s="30"/>
      <c r="I303" s="81"/>
      <c r="J303" s="39"/>
    </row>
    <row r="304" spans="1:10" ht="18.75">
      <c r="A304" s="81"/>
      <c r="B304" s="81"/>
      <c r="C304" s="150"/>
      <c r="D304" s="81"/>
      <c r="E304" s="81"/>
      <c r="F304" s="81"/>
      <c r="G304" s="81"/>
      <c r="H304" s="30"/>
      <c r="I304" s="30"/>
      <c r="J304" s="30"/>
    </row>
    <row r="305" spans="1:10" ht="18.75">
      <c r="A305" s="30"/>
      <c r="B305" s="30"/>
      <c r="C305" s="30"/>
      <c r="D305" s="30"/>
      <c r="E305" s="30"/>
      <c r="F305" s="30"/>
      <c r="G305" s="30"/>
      <c r="H305" s="30"/>
      <c r="I305" s="30"/>
      <c r="J305" s="30"/>
    </row>
    <row r="306" spans="1:10" ht="18.75">
      <c r="A306" s="30"/>
      <c r="B306" s="30"/>
      <c r="C306" s="30"/>
      <c r="D306" s="30"/>
      <c r="E306" s="30"/>
      <c r="F306" s="30"/>
      <c r="G306" s="30"/>
      <c r="H306" s="30"/>
      <c r="I306" s="30"/>
      <c r="J306" s="30"/>
    </row>
    <row r="307" spans="1:10" ht="14.25">
      <c r="A307" s="83"/>
      <c r="B307" s="83"/>
      <c r="C307" s="83"/>
      <c r="D307" s="83"/>
      <c r="E307" s="83"/>
      <c r="F307" s="83"/>
      <c r="G307" s="83"/>
      <c r="H307" s="83"/>
      <c r="I307" s="83"/>
      <c r="J307" s="83"/>
    </row>
    <row r="308" spans="1:10" ht="18.75">
      <c r="A308" s="287"/>
      <c r="B308" s="287"/>
      <c r="C308" s="287"/>
      <c r="D308" s="287"/>
      <c r="E308" s="287"/>
      <c r="F308" s="287"/>
      <c r="G308" s="287"/>
      <c r="H308" s="287"/>
      <c r="I308" s="287"/>
      <c r="J308" s="287"/>
    </row>
    <row r="309" spans="1:10" ht="18.75">
      <c r="A309" s="287"/>
      <c r="B309" s="287"/>
      <c r="C309" s="287"/>
      <c r="D309" s="287"/>
      <c r="E309" s="287"/>
      <c r="F309" s="287"/>
      <c r="G309" s="287"/>
      <c r="H309" s="287"/>
      <c r="I309" s="287"/>
      <c r="J309" s="287"/>
    </row>
    <row r="310" spans="1:10" ht="18.75">
      <c r="A310" s="287"/>
      <c r="B310" s="287"/>
      <c r="C310" s="287"/>
      <c r="D310" s="287"/>
      <c r="E310" s="287"/>
      <c r="F310" s="287"/>
      <c r="G310" s="287"/>
      <c r="H310" s="287"/>
      <c r="I310" s="287"/>
      <c r="J310" s="287"/>
    </row>
    <row r="311" spans="1:10" ht="18.75">
      <c r="A311" s="30"/>
      <c r="B311" s="30"/>
      <c r="C311" s="30"/>
      <c r="D311" s="30"/>
      <c r="E311" s="30"/>
      <c r="F311" s="30"/>
      <c r="G311" s="30"/>
      <c r="H311" s="30"/>
      <c r="I311" s="30"/>
      <c r="J311" s="30"/>
    </row>
    <row r="312" spans="1:10" ht="18.75">
      <c r="A312" s="30"/>
      <c r="B312" s="30"/>
      <c r="C312" s="30"/>
      <c r="D312" s="30"/>
      <c r="E312" s="30"/>
      <c r="F312" s="30"/>
      <c r="G312" s="30"/>
      <c r="H312" s="30"/>
      <c r="I312" s="30"/>
      <c r="J312" s="30"/>
    </row>
    <row r="313" spans="1:10" ht="18.75">
      <c r="A313" s="30"/>
      <c r="B313" s="30"/>
      <c r="C313" s="30"/>
      <c r="D313" s="30"/>
      <c r="E313" s="30"/>
      <c r="F313" s="30"/>
      <c r="G313" s="30"/>
      <c r="H313" s="30"/>
      <c r="I313" s="30"/>
      <c r="J313" s="30"/>
    </row>
    <row r="314" spans="1:10" ht="18.75">
      <c r="A314" s="81"/>
      <c r="B314" s="81"/>
      <c r="C314" s="81"/>
      <c r="D314" s="81"/>
      <c r="E314" s="81"/>
      <c r="F314" s="81"/>
      <c r="G314" s="81"/>
      <c r="H314" s="81"/>
      <c r="I314" s="81"/>
      <c r="J314" s="30"/>
    </row>
    <row r="315" spans="1:10" ht="18.75">
      <c r="A315" s="81"/>
      <c r="B315" s="81"/>
      <c r="C315" s="81"/>
      <c r="D315" s="81"/>
      <c r="E315" s="81"/>
      <c r="F315" s="81"/>
      <c r="G315" s="81"/>
      <c r="H315" s="81"/>
      <c r="I315" s="81"/>
      <c r="J315" s="30"/>
    </row>
    <row r="316" spans="1:10" ht="18.75">
      <c r="A316" s="81"/>
      <c r="B316" s="81"/>
      <c r="C316" s="81"/>
      <c r="D316" s="81"/>
      <c r="E316" s="81"/>
      <c r="F316" s="81"/>
      <c r="G316" s="81"/>
      <c r="H316" s="81"/>
      <c r="I316" s="81"/>
      <c r="J316" s="30"/>
    </row>
    <row r="317" spans="1:10" ht="18.75">
      <c r="A317" s="176"/>
      <c r="B317" s="176"/>
      <c r="C317" s="176"/>
      <c r="D317" s="176"/>
      <c r="E317" s="287"/>
      <c r="F317" s="287"/>
      <c r="G317" s="287"/>
      <c r="H317" s="176"/>
      <c r="I317" s="176"/>
      <c r="J317" s="176"/>
    </row>
    <row r="318" spans="1:10" ht="18.75">
      <c r="A318" s="176"/>
      <c r="B318" s="176"/>
      <c r="C318" s="176"/>
      <c r="D318" s="176"/>
      <c r="E318" s="176"/>
      <c r="F318" s="176"/>
      <c r="G318" s="176"/>
      <c r="H318" s="176"/>
      <c r="I318" s="176"/>
      <c r="J318" s="176"/>
    </row>
    <row r="319" spans="1:10" ht="18.75">
      <c r="A319" s="176"/>
      <c r="B319" s="176"/>
      <c r="C319" s="176"/>
      <c r="D319" s="176"/>
      <c r="E319" s="176"/>
      <c r="F319" s="176"/>
      <c r="G319" s="176"/>
      <c r="H319" s="176"/>
      <c r="I319" s="176"/>
      <c r="J319" s="176"/>
    </row>
    <row r="320" spans="1:10" ht="18.75">
      <c r="A320" s="102"/>
      <c r="B320" s="81"/>
      <c r="C320" s="39"/>
      <c r="D320" s="39"/>
      <c r="E320" s="79"/>
      <c r="F320" s="79"/>
      <c r="G320" s="79"/>
      <c r="H320" s="90"/>
      <c r="I320" s="39"/>
      <c r="J320" s="76"/>
    </row>
    <row r="321" spans="1:10" ht="18.75">
      <c r="A321" s="81"/>
      <c r="B321" s="81"/>
      <c r="C321" s="39"/>
      <c r="D321" s="39"/>
      <c r="E321" s="79"/>
      <c r="F321" s="79"/>
      <c r="G321" s="79"/>
      <c r="H321" s="30"/>
      <c r="I321" s="39"/>
      <c r="J321" s="77"/>
    </row>
    <row r="322" spans="1:10" ht="18.75">
      <c r="A322" s="81"/>
      <c r="B322" s="81"/>
      <c r="C322" s="39"/>
      <c r="D322" s="39"/>
      <c r="E322" s="81"/>
      <c r="F322" s="81"/>
      <c r="G322" s="81"/>
      <c r="H322" s="30"/>
      <c r="I322" s="39"/>
      <c r="J322" s="77"/>
    </row>
    <row r="323" spans="1:10" ht="18.75">
      <c r="A323" s="151"/>
      <c r="B323" s="152"/>
      <c r="C323" s="39"/>
      <c r="D323" s="153"/>
      <c r="E323" s="151"/>
      <c r="F323" s="151"/>
      <c r="G323" s="151"/>
      <c r="H323" s="87"/>
      <c r="I323" s="39"/>
      <c r="J323" s="77"/>
    </row>
    <row r="324" spans="1:10" ht="18.75">
      <c r="A324" s="81"/>
      <c r="B324" s="81"/>
      <c r="C324" s="150"/>
      <c r="D324" s="81"/>
      <c r="E324" s="81"/>
      <c r="F324" s="81"/>
      <c r="G324" s="81"/>
      <c r="H324" s="88"/>
      <c r="I324" s="150"/>
      <c r="J324" s="76"/>
    </row>
    <row r="325" spans="1:10" ht="18.75">
      <c r="A325" s="102"/>
      <c r="B325" s="81"/>
      <c r="C325" s="39"/>
      <c r="D325" s="39"/>
      <c r="E325" s="104"/>
      <c r="F325" s="104"/>
      <c r="G325" s="104"/>
      <c r="H325" s="88"/>
      <c r="I325" s="39"/>
      <c r="J325" s="148"/>
    </row>
    <row r="326" spans="1:10" ht="19.5">
      <c r="A326" s="102"/>
      <c r="B326" s="81"/>
      <c r="C326" s="39"/>
      <c r="D326" s="39"/>
      <c r="E326" s="79"/>
      <c r="F326" s="79"/>
      <c r="G326" s="79"/>
      <c r="H326" s="30"/>
      <c r="I326" s="81"/>
      <c r="J326" s="134"/>
    </row>
    <row r="327" spans="1:10" ht="19.5">
      <c r="A327" s="152"/>
      <c r="B327" s="81"/>
      <c r="C327" s="39"/>
      <c r="D327" s="39"/>
      <c r="E327" s="81"/>
      <c r="F327" s="81"/>
      <c r="G327" s="81"/>
      <c r="H327" s="82"/>
      <c r="I327" s="81"/>
      <c r="J327" s="134"/>
    </row>
    <row r="328" spans="1:10" ht="19.5">
      <c r="A328" s="102"/>
      <c r="B328" s="81"/>
      <c r="C328" s="39"/>
      <c r="D328" s="39"/>
      <c r="E328" s="136"/>
      <c r="F328" s="136"/>
      <c r="G328" s="136"/>
      <c r="H328" s="90"/>
      <c r="I328" s="81"/>
      <c r="J328" s="121"/>
    </row>
    <row r="329" spans="1:10" ht="18.75">
      <c r="A329" s="81"/>
      <c r="B329" s="81"/>
      <c r="C329" s="39"/>
      <c r="D329" s="81"/>
      <c r="E329" s="79"/>
      <c r="F329" s="79"/>
      <c r="G329" s="79"/>
      <c r="H329" s="30"/>
      <c r="I329" s="81"/>
      <c r="J329" s="39"/>
    </row>
    <row r="330" spans="1:10" ht="18.75">
      <c r="A330" s="81"/>
      <c r="B330" s="81"/>
      <c r="C330" s="150"/>
      <c r="D330" s="81"/>
      <c r="E330" s="81"/>
      <c r="F330" s="81"/>
      <c r="G330" s="81"/>
      <c r="H330" s="30"/>
      <c r="I330" s="30"/>
      <c r="J330" s="30"/>
    </row>
    <row r="331" spans="1:10" ht="18.75">
      <c r="A331" s="30"/>
      <c r="B331" s="30"/>
      <c r="C331" s="30"/>
      <c r="D331" s="30"/>
      <c r="E331" s="30"/>
      <c r="F331" s="30"/>
      <c r="G331" s="30"/>
      <c r="H331" s="30"/>
      <c r="I331" s="30"/>
      <c r="J331" s="30"/>
    </row>
    <row r="332" spans="1:10" ht="18.75">
      <c r="A332" s="30"/>
      <c r="B332" s="30"/>
      <c r="C332" s="30"/>
      <c r="D332" s="30"/>
      <c r="E332" s="30"/>
      <c r="F332" s="30"/>
      <c r="G332" s="30"/>
      <c r="H332" s="30"/>
      <c r="I332" s="30"/>
      <c r="J332" s="30"/>
    </row>
    <row r="333" spans="1:10" ht="14.25">
      <c r="A333" s="83"/>
      <c r="B333" s="83"/>
      <c r="C333" s="83"/>
      <c r="D333" s="83"/>
      <c r="E333" s="83"/>
      <c r="F333" s="83"/>
      <c r="G333" s="83"/>
      <c r="H333" s="83"/>
      <c r="I333" s="83"/>
      <c r="J333" s="83"/>
    </row>
    <row r="334" spans="1:10" ht="18.75">
      <c r="A334" s="287"/>
      <c r="B334" s="287"/>
      <c r="C334" s="287"/>
      <c r="D334" s="287"/>
      <c r="E334" s="287"/>
      <c r="F334" s="287"/>
      <c r="G334" s="287"/>
      <c r="H334" s="287"/>
      <c r="I334" s="287"/>
      <c r="J334" s="287"/>
    </row>
    <row r="335" spans="1:10" ht="18.75">
      <c r="A335" s="287"/>
      <c r="B335" s="287"/>
      <c r="C335" s="287"/>
      <c r="D335" s="287"/>
      <c r="E335" s="287"/>
      <c r="F335" s="287"/>
      <c r="G335" s="287"/>
      <c r="H335" s="287"/>
      <c r="I335" s="287"/>
      <c r="J335" s="287"/>
    </row>
    <row r="336" spans="1:10" ht="18.75">
      <c r="A336" s="287"/>
      <c r="B336" s="287"/>
      <c r="C336" s="287"/>
      <c r="D336" s="287"/>
      <c r="E336" s="287"/>
      <c r="F336" s="287"/>
      <c r="G336" s="287"/>
      <c r="H336" s="287"/>
      <c r="I336" s="287"/>
      <c r="J336" s="287"/>
    </row>
    <row r="337" spans="1:10" ht="18.75">
      <c r="A337" s="30"/>
      <c r="B337" s="30"/>
      <c r="C337" s="30"/>
      <c r="D337" s="30"/>
      <c r="E337" s="30"/>
      <c r="F337" s="30"/>
      <c r="G337" s="30"/>
      <c r="H337" s="30"/>
      <c r="I337" s="30"/>
      <c r="J337" s="30"/>
    </row>
    <row r="338" spans="1:10" ht="18.75">
      <c r="A338" s="30"/>
      <c r="B338" s="30"/>
      <c r="C338" s="30"/>
      <c r="D338" s="30"/>
      <c r="E338" s="30"/>
      <c r="F338" s="30"/>
      <c r="G338" s="30"/>
      <c r="H338" s="30"/>
      <c r="I338" s="30"/>
      <c r="J338" s="30"/>
    </row>
    <row r="339" spans="1:10" ht="18.75">
      <c r="A339" s="30"/>
      <c r="B339" s="30"/>
      <c r="C339" s="30"/>
      <c r="D339" s="30"/>
      <c r="E339" s="30"/>
      <c r="F339" s="30"/>
      <c r="G339" s="30"/>
      <c r="H339" s="30"/>
      <c r="I339" s="30"/>
      <c r="J339" s="30"/>
    </row>
    <row r="340" spans="1:10" ht="18.75">
      <c r="A340" s="81"/>
      <c r="B340" s="81"/>
      <c r="C340" s="81"/>
      <c r="D340" s="81"/>
      <c r="E340" s="81"/>
      <c r="F340" s="81"/>
      <c r="G340" s="81"/>
      <c r="H340" s="81"/>
      <c r="I340" s="81"/>
      <c r="J340" s="30"/>
    </row>
    <row r="341" spans="1:10" ht="18.75">
      <c r="A341" s="81"/>
      <c r="B341" s="81"/>
      <c r="C341" s="81"/>
      <c r="D341" s="81"/>
      <c r="E341" s="81"/>
      <c r="F341" s="81"/>
      <c r="G341" s="81"/>
      <c r="H341" s="81"/>
      <c r="I341" s="81"/>
      <c r="J341" s="30"/>
    </row>
    <row r="342" spans="1:10" ht="18.75">
      <c r="A342" s="81"/>
      <c r="B342" s="81"/>
      <c r="C342" s="81"/>
      <c r="D342" s="81"/>
      <c r="E342" s="81"/>
      <c r="F342" s="81"/>
      <c r="G342" s="81"/>
      <c r="H342" s="81"/>
      <c r="I342" s="81"/>
      <c r="J342" s="30"/>
    </row>
    <row r="343" spans="1:10" ht="18.75">
      <c r="A343" s="176"/>
      <c r="B343" s="176"/>
      <c r="C343" s="176"/>
      <c r="D343" s="176"/>
      <c r="E343" s="287"/>
      <c r="F343" s="287"/>
      <c r="G343" s="287"/>
      <c r="H343" s="176"/>
      <c r="I343" s="176"/>
      <c r="J343" s="176"/>
    </row>
    <row r="344" spans="1:10" ht="18.75">
      <c r="A344" s="176"/>
      <c r="B344" s="176"/>
      <c r="C344" s="176"/>
      <c r="D344" s="176"/>
      <c r="E344" s="176"/>
      <c r="F344" s="176"/>
      <c r="G344" s="176"/>
      <c r="H344" s="176"/>
      <c r="I344" s="176"/>
      <c r="J344" s="176"/>
    </row>
    <row r="345" spans="1:10" ht="18.75">
      <c r="A345" s="176"/>
      <c r="B345" s="176"/>
      <c r="C345" s="176"/>
      <c r="D345" s="176"/>
      <c r="E345" s="176"/>
      <c r="F345" s="176"/>
      <c r="G345" s="176"/>
      <c r="H345" s="176"/>
      <c r="I345" s="176"/>
      <c r="J345" s="176"/>
    </row>
    <row r="346" spans="1:10" ht="18.75">
      <c r="A346" s="102"/>
      <c r="B346" s="81"/>
      <c r="C346" s="39"/>
      <c r="D346" s="39"/>
      <c r="E346" s="104"/>
      <c r="F346" s="79"/>
      <c r="G346" s="79"/>
      <c r="H346" s="144"/>
      <c r="I346" s="39"/>
      <c r="J346" s="76"/>
    </row>
    <row r="347" spans="1:10" ht="18.75">
      <c r="A347" s="81"/>
      <c r="B347" s="81"/>
      <c r="C347" s="39"/>
      <c r="D347" s="39"/>
      <c r="E347" s="79"/>
      <c r="F347" s="79"/>
      <c r="G347" s="79"/>
      <c r="H347" s="39"/>
      <c r="I347" s="39"/>
      <c r="J347" s="77"/>
    </row>
    <row r="348" spans="1:10" ht="18.75">
      <c r="A348" s="81"/>
      <c r="B348" s="81"/>
      <c r="C348" s="39"/>
      <c r="D348" s="39"/>
      <c r="E348" s="81"/>
      <c r="F348" s="81"/>
      <c r="G348" s="81"/>
      <c r="H348" s="39"/>
      <c r="I348" s="39"/>
      <c r="J348" s="77"/>
    </row>
    <row r="349" spans="1:10" ht="18.75">
      <c r="A349" s="81"/>
      <c r="B349" s="81"/>
      <c r="C349" s="39"/>
      <c r="D349" s="39"/>
      <c r="E349" s="81"/>
      <c r="F349" s="81"/>
      <c r="G349" s="81"/>
      <c r="H349" s="39"/>
      <c r="I349" s="39"/>
      <c r="J349" s="77"/>
    </row>
    <row r="350" spans="1:10" ht="18.75">
      <c r="A350" s="81"/>
      <c r="B350" s="81"/>
      <c r="C350" s="39"/>
      <c r="D350" s="39"/>
      <c r="E350" s="81"/>
      <c r="F350" s="81"/>
      <c r="G350" s="81"/>
      <c r="H350" s="39"/>
      <c r="I350" s="39"/>
      <c r="J350" s="77"/>
    </row>
    <row r="351" spans="1:10" ht="18.75">
      <c r="A351" s="102"/>
      <c r="B351" s="81"/>
      <c r="C351" s="39"/>
      <c r="D351" s="39"/>
      <c r="E351" s="136"/>
      <c r="F351" s="136"/>
      <c r="G351" s="136"/>
      <c r="H351" s="39"/>
      <c r="I351" s="39"/>
      <c r="J351" s="39"/>
    </row>
    <row r="352" spans="1:10" ht="18.75">
      <c r="A352" s="102"/>
      <c r="B352" s="81"/>
      <c r="C352" s="39"/>
      <c r="D352" s="39"/>
      <c r="E352" s="81"/>
      <c r="F352" s="81"/>
      <c r="G352" s="81"/>
      <c r="H352" s="39"/>
      <c r="I352" s="77"/>
      <c r="J352" s="81"/>
    </row>
    <row r="353" spans="1:10" ht="18.75">
      <c r="A353" s="102"/>
      <c r="B353" s="81"/>
      <c r="C353" s="39"/>
      <c r="D353" s="81"/>
      <c r="E353" s="102"/>
      <c r="F353" s="102"/>
      <c r="G353" s="102"/>
      <c r="H353" s="39"/>
      <c r="I353" s="77"/>
      <c r="J353" s="81"/>
    </row>
    <row r="354" spans="1:10" ht="18.75">
      <c r="A354" s="102"/>
      <c r="B354" s="81"/>
      <c r="C354" s="39"/>
      <c r="D354" s="39"/>
      <c r="E354" s="136"/>
      <c r="F354" s="136"/>
      <c r="G354" s="136"/>
      <c r="H354" s="90"/>
      <c r="I354" s="81"/>
      <c r="J354" s="39"/>
    </row>
    <row r="355" spans="1:10" ht="18.75">
      <c r="A355" s="81"/>
      <c r="B355" s="81"/>
      <c r="C355" s="39"/>
      <c r="D355" s="81"/>
      <c r="E355" s="79"/>
      <c r="F355" s="79"/>
      <c r="G355" s="79"/>
      <c r="H355" s="30"/>
      <c r="I355" s="81"/>
      <c r="J355" s="39"/>
    </row>
    <row r="356" spans="1:10" ht="18.75">
      <c r="A356" s="81"/>
      <c r="B356" s="81"/>
      <c r="C356" s="150"/>
      <c r="D356" s="81"/>
      <c r="E356" s="81"/>
      <c r="F356" s="81"/>
      <c r="G356" s="81"/>
      <c r="H356" s="30"/>
      <c r="I356" s="30"/>
      <c r="J356" s="30"/>
    </row>
    <row r="357" spans="1:10" ht="18.75">
      <c r="A357" s="30"/>
      <c r="B357" s="30"/>
      <c r="C357" s="30"/>
      <c r="D357" s="30"/>
      <c r="E357" s="30"/>
      <c r="F357" s="30"/>
      <c r="G357" s="30"/>
      <c r="H357" s="30"/>
      <c r="I357" s="30"/>
      <c r="J357" s="30"/>
    </row>
    <row r="358" spans="1:10" ht="14.25">
      <c r="A358" s="83"/>
      <c r="B358" s="83"/>
      <c r="C358" s="83"/>
      <c r="D358" s="83"/>
      <c r="E358" s="83"/>
      <c r="F358" s="83"/>
      <c r="G358" s="83"/>
      <c r="H358" s="83"/>
      <c r="I358" s="83"/>
      <c r="J358" s="83"/>
    </row>
    <row r="359" spans="1:10" ht="14.25">
      <c r="A359" s="83"/>
      <c r="B359" s="83"/>
      <c r="C359" s="83"/>
      <c r="D359" s="83"/>
      <c r="E359" s="83"/>
      <c r="F359" s="83"/>
      <c r="G359" s="83"/>
      <c r="H359" s="83"/>
      <c r="I359" s="83"/>
      <c r="J359" s="83"/>
    </row>
    <row r="360" spans="1:10" ht="18.75">
      <c r="A360" s="287"/>
      <c r="B360" s="287"/>
      <c r="C360" s="287"/>
      <c r="D360" s="287"/>
      <c r="E360" s="287"/>
      <c r="F360" s="287"/>
      <c r="G360" s="287"/>
      <c r="H360" s="287"/>
      <c r="I360" s="287"/>
      <c r="J360" s="287"/>
    </row>
    <row r="361" spans="1:10" ht="18.75">
      <c r="A361" s="287"/>
      <c r="B361" s="287"/>
      <c r="C361" s="287"/>
      <c r="D361" s="287"/>
      <c r="E361" s="287"/>
      <c r="F361" s="287"/>
      <c r="G361" s="287"/>
      <c r="H361" s="287"/>
      <c r="I361" s="287"/>
      <c r="J361" s="287"/>
    </row>
    <row r="362" spans="1:10" ht="18.75">
      <c r="A362" s="287"/>
      <c r="B362" s="287"/>
      <c r="C362" s="287"/>
      <c r="D362" s="287"/>
      <c r="E362" s="287"/>
      <c r="F362" s="287"/>
      <c r="G362" s="287"/>
      <c r="H362" s="287"/>
      <c r="I362" s="287"/>
      <c r="J362" s="287"/>
    </row>
    <row r="363" spans="1:10" ht="18.75">
      <c r="A363" s="30"/>
      <c r="B363" s="30"/>
      <c r="C363" s="30"/>
      <c r="D363" s="30"/>
      <c r="E363" s="30"/>
      <c r="F363" s="30"/>
      <c r="G363" s="30"/>
      <c r="H363" s="30"/>
      <c r="I363" s="30"/>
      <c r="J363" s="30"/>
    </row>
    <row r="364" spans="1:10" ht="18.75">
      <c r="A364" s="30"/>
      <c r="B364" s="30"/>
      <c r="C364" s="30"/>
      <c r="D364" s="30"/>
      <c r="E364" s="30"/>
      <c r="F364" s="30"/>
      <c r="G364" s="30"/>
      <c r="H364" s="30"/>
      <c r="I364" s="30"/>
      <c r="J364" s="30"/>
    </row>
    <row r="365" spans="1:10" ht="18.75">
      <c r="A365" s="30"/>
      <c r="B365" s="30"/>
      <c r="C365" s="30"/>
      <c r="D365" s="30"/>
      <c r="E365" s="30"/>
      <c r="F365" s="30"/>
      <c r="G365" s="30"/>
      <c r="H365" s="30"/>
      <c r="I365" s="30"/>
      <c r="J365" s="30"/>
    </row>
    <row r="366" spans="1:10" ht="18.75">
      <c r="A366" s="81"/>
      <c r="B366" s="81"/>
      <c r="C366" s="81"/>
      <c r="D366" s="81"/>
      <c r="E366" s="81"/>
      <c r="F366" s="81"/>
      <c r="G366" s="81"/>
      <c r="H366" s="81"/>
      <c r="I366" s="81"/>
      <c r="J366" s="30"/>
    </row>
    <row r="367" spans="1:10" ht="18.75">
      <c r="A367" s="81"/>
      <c r="B367" s="81"/>
      <c r="C367" s="81"/>
      <c r="D367" s="81"/>
      <c r="E367" s="81"/>
      <c r="F367" s="81"/>
      <c r="G367" s="81"/>
      <c r="H367" s="81"/>
      <c r="I367" s="81"/>
      <c r="J367" s="30"/>
    </row>
    <row r="368" spans="1:10" ht="18.75">
      <c r="A368" s="81"/>
      <c r="B368" s="81"/>
      <c r="C368" s="81"/>
      <c r="D368" s="81"/>
      <c r="E368" s="81"/>
      <c r="F368" s="81"/>
      <c r="G368" s="81"/>
      <c r="H368" s="81"/>
      <c r="I368" s="81"/>
      <c r="J368" s="30"/>
    </row>
    <row r="369" spans="1:10" ht="18.75">
      <c r="A369" s="176"/>
      <c r="B369" s="176"/>
      <c r="C369" s="176"/>
      <c r="D369" s="176"/>
      <c r="E369" s="287"/>
      <c r="F369" s="287"/>
      <c r="G369" s="287"/>
      <c r="H369" s="176"/>
      <c r="I369" s="176"/>
      <c r="J369" s="176"/>
    </row>
    <row r="370" spans="1:10" ht="18.75">
      <c r="A370" s="176"/>
      <c r="B370" s="176"/>
      <c r="C370" s="176"/>
      <c r="D370" s="176"/>
      <c r="E370" s="176"/>
      <c r="F370" s="176"/>
      <c r="G370" s="176"/>
      <c r="H370" s="176"/>
      <c r="I370" s="176"/>
      <c r="J370" s="176"/>
    </row>
    <row r="371" spans="1:10" ht="18.75">
      <c r="A371" s="176"/>
      <c r="B371" s="176"/>
      <c r="C371" s="176"/>
      <c r="D371" s="176"/>
      <c r="E371" s="176"/>
      <c r="F371" s="176"/>
      <c r="G371" s="176"/>
      <c r="H371" s="176"/>
      <c r="I371" s="176"/>
      <c r="J371" s="176"/>
    </row>
    <row r="372" spans="1:10" ht="19.5">
      <c r="A372" s="102"/>
      <c r="B372" s="81"/>
      <c r="C372" s="39"/>
      <c r="D372" s="77"/>
      <c r="E372" s="79"/>
      <c r="F372" s="79"/>
      <c r="G372" s="79"/>
      <c r="H372" s="154"/>
      <c r="I372" s="39"/>
      <c r="J372" s="76"/>
    </row>
    <row r="373" spans="1:10" ht="19.5">
      <c r="A373" s="81"/>
      <c r="B373" s="81"/>
      <c r="C373" s="39"/>
      <c r="D373" s="77"/>
      <c r="E373" s="79"/>
      <c r="F373" s="79"/>
      <c r="G373" s="79"/>
      <c r="H373" s="121"/>
      <c r="I373" s="39"/>
      <c r="J373" s="76"/>
    </row>
    <row r="374" spans="1:10" ht="19.5">
      <c r="A374" s="81"/>
      <c r="B374" s="81"/>
      <c r="C374" s="39"/>
      <c r="D374" s="77"/>
      <c r="E374" s="134"/>
      <c r="F374" s="134"/>
      <c r="G374" s="134"/>
      <c r="H374" s="116"/>
      <c r="I374" s="77"/>
      <c r="J374" s="76"/>
    </row>
    <row r="375" spans="1:10" ht="19.5">
      <c r="A375" s="133"/>
      <c r="B375" s="134"/>
      <c r="C375" s="121"/>
      <c r="D375" s="116"/>
      <c r="E375" s="133"/>
      <c r="F375" s="133"/>
      <c r="G375" s="133"/>
      <c r="H375" s="121"/>
      <c r="I375" s="39"/>
      <c r="J375" s="39"/>
    </row>
    <row r="376" spans="1:10" ht="19.5">
      <c r="A376" s="102"/>
      <c r="B376" s="81"/>
      <c r="C376" s="144"/>
      <c r="D376" s="144"/>
      <c r="E376" s="79"/>
      <c r="F376" s="79"/>
      <c r="G376" s="79"/>
      <c r="H376" s="154"/>
      <c r="I376" s="144"/>
      <c r="J376" s="76"/>
    </row>
    <row r="377" spans="1:10" ht="19.5">
      <c r="A377" s="81"/>
      <c r="B377" s="81"/>
      <c r="C377" s="39"/>
      <c r="D377" s="77"/>
      <c r="E377" s="79"/>
      <c r="F377" s="79"/>
      <c r="G377" s="79"/>
      <c r="H377" s="121"/>
      <c r="I377" s="39"/>
      <c r="J377" s="77"/>
    </row>
    <row r="378" spans="1:10" ht="19.5">
      <c r="A378" s="81"/>
      <c r="B378" s="81"/>
      <c r="C378" s="144"/>
      <c r="D378" s="77"/>
      <c r="E378" s="134"/>
      <c r="F378" s="134"/>
      <c r="G378" s="134"/>
      <c r="H378" s="154"/>
      <c r="I378" s="144"/>
      <c r="J378" s="77"/>
    </row>
    <row r="379" spans="1:10" ht="19.5">
      <c r="A379" s="102"/>
      <c r="B379" s="81"/>
      <c r="C379" s="39"/>
      <c r="D379" s="77"/>
      <c r="E379" s="133"/>
      <c r="F379" s="133"/>
      <c r="G379" s="133"/>
      <c r="H379" s="121"/>
      <c r="I379" s="121"/>
      <c r="J379" s="81"/>
    </row>
    <row r="380" spans="1:10" ht="19.5">
      <c r="A380" s="102"/>
      <c r="B380" s="81"/>
      <c r="C380" s="39"/>
      <c r="D380" s="39"/>
      <c r="E380" s="133"/>
      <c r="F380" s="133"/>
      <c r="G380" s="133"/>
      <c r="H380" s="121"/>
      <c r="I380" s="121"/>
      <c r="J380" s="39"/>
    </row>
    <row r="381" spans="1:10" ht="18.75">
      <c r="A381" s="81"/>
      <c r="B381" s="81"/>
      <c r="C381" s="39"/>
      <c r="D381" s="81"/>
      <c r="E381" s="79"/>
      <c r="F381" s="79"/>
      <c r="G381" s="79"/>
      <c r="H381" s="30"/>
      <c r="I381" s="81"/>
      <c r="J381" s="39"/>
    </row>
    <row r="382" spans="1:10" ht="18.75">
      <c r="A382" s="81"/>
      <c r="B382" s="81"/>
      <c r="C382" s="150"/>
      <c r="D382" s="81"/>
      <c r="E382" s="81"/>
      <c r="F382" s="81"/>
      <c r="G382" s="81"/>
      <c r="H382" s="30"/>
      <c r="I382" s="30"/>
      <c r="J382" s="30"/>
    </row>
    <row r="383" spans="1:10" ht="18.75">
      <c r="A383" s="30"/>
      <c r="B383" s="30"/>
      <c r="C383" s="30"/>
      <c r="D383" s="30"/>
      <c r="E383" s="30"/>
      <c r="F383" s="30"/>
      <c r="G383" s="30"/>
      <c r="H383" s="30"/>
      <c r="I383" s="30"/>
      <c r="J383" s="30"/>
    </row>
    <row r="384" spans="1:10" ht="18.75">
      <c r="A384" s="30"/>
      <c r="B384" s="30"/>
      <c r="C384" s="30"/>
      <c r="D384" s="30"/>
      <c r="E384" s="30"/>
      <c r="F384" s="30"/>
      <c r="G384" s="30"/>
      <c r="H384" s="30"/>
      <c r="I384" s="30"/>
      <c r="J384" s="30"/>
    </row>
    <row r="385" spans="1:10" ht="18.75">
      <c r="A385" s="287"/>
      <c r="B385" s="287"/>
      <c r="C385" s="287"/>
      <c r="D385" s="287"/>
      <c r="E385" s="287"/>
      <c r="F385" s="287"/>
      <c r="G385" s="287"/>
      <c r="H385" s="287"/>
      <c r="I385" s="287"/>
      <c r="J385" s="287"/>
    </row>
    <row r="386" spans="1:10" ht="18.75">
      <c r="A386" s="287"/>
      <c r="B386" s="287"/>
      <c r="C386" s="287"/>
      <c r="D386" s="287"/>
      <c r="E386" s="287"/>
      <c r="F386" s="287"/>
      <c r="G386" s="287"/>
      <c r="H386" s="287"/>
      <c r="I386" s="287"/>
      <c r="J386" s="287"/>
    </row>
    <row r="387" spans="1:10" ht="18.75">
      <c r="A387" s="287"/>
      <c r="B387" s="287"/>
      <c r="C387" s="287"/>
      <c r="D387" s="287"/>
      <c r="E387" s="287"/>
      <c r="F387" s="287"/>
      <c r="G387" s="287"/>
      <c r="H387" s="287"/>
      <c r="I387" s="287"/>
      <c r="J387" s="287"/>
    </row>
    <row r="388" spans="1:10" ht="18.75">
      <c r="A388" s="30"/>
      <c r="B388" s="30"/>
      <c r="C388" s="30"/>
      <c r="D388" s="30"/>
      <c r="E388" s="30"/>
      <c r="F388" s="30"/>
      <c r="G388" s="30"/>
      <c r="H388" s="30"/>
      <c r="I388" s="30"/>
      <c r="J388" s="30"/>
    </row>
    <row r="389" spans="1:10" ht="18.75">
      <c r="A389" s="30"/>
      <c r="B389" s="30"/>
      <c r="C389" s="30"/>
      <c r="D389" s="30"/>
      <c r="E389" s="30"/>
      <c r="F389" s="30"/>
      <c r="G389" s="30"/>
      <c r="H389" s="30"/>
      <c r="I389" s="30"/>
      <c r="J389" s="30"/>
    </row>
    <row r="390" spans="1:10" ht="18.75">
      <c r="A390" s="30"/>
      <c r="B390" s="30"/>
      <c r="C390" s="30"/>
      <c r="D390" s="30"/>
      <c r="E390" s="30"/>
      <c r="F390" s="30"/>
      <c r="G390" s="30"/>
      <c r="H390" s="30"/>
      <c r="I390" s="30"/>
      <c r="J390" s="30"/>
    </row>
    <row r="391" spans="1:10" ht="18.75">
      <c r="A391" s="81"/>
      <c r="B391" s="81"/>
      <c r="C391" s="81"/>
      <c r="D391" s="81"/>
      <c r="E391" s="81"/>
      <c r="F391" s="81"/>
      <c r="G391" s="81"/>
      <c r="H391" s="81"/>
      <c r="I391" s="81"/>
      <c r="J391" s="30"/>
    </row>
    <row r="392" spans="1:10" ht="18.75">
      <c r="A392" s="81"/>
      <c r="B392" s="81"/>
      <c r="C392" s="81"/>
      <c r="D392" s="81"/>
      <c r="E392" s="81"/>
      <c r="F392" s="81"/>
      <c r="G392" s="81"/>
      <c r="H392" s="81"/>
      <c r="I392" s="81"/>
      <c r="J392" s="30"/>
    </row>
    <row r="393" spans="1:10" ht="18.75">
      <c r="A393" s="81"/>
      <c r="B393" s="81"/>
      <c r="C393" s="81"/>
      <c r="D393" s="81"/>
      <c r="E393" s="81"/>
      <c r="F393" s="81"/>
      <c r="G393" s="81"/>
      <c r="H393" s="81"/>
      <c r="I393" s="81"/>
      <c r="J393" s="30"/>
    </row>
    <row r="394" spans="1:10" ht="18.75">
      <c r="A394" s="176"/>
      <c r="B394" s="176"/>
      <c r="C394" s="176"/>
      <c r="D394" s="176"/>
      <c r="E394" s="287"/>
      <c r="F394" s="287"/>
      <c r="G394" s="287"/>
      <c r="H394" s="176"/>
      <c r="I394" s="176"/>
      <c r="J394" s="176"/>
    </row>
    <row r="395" spans="1:10" ht="18.75">
      <c r="A395" s="176"/>
      <c r="B395" s="176"/>
      <c r="C395" s="176"/>
      <c r="D395" s="176"/>
      <c r="E395" s="176"/>
      <c r="F395" s="176"/>
      <c r="G395" s="176"/>
      <c r="H395" s="176"/>
      <c r="I395" s="176"/>
      <c r="J395" s="176"/>
    </row>
    <row r="396" spans="1:10" ht="18.75">
      <c r="A396" s="176"/>
      <c r="B396" s="176"/>
      <c r="C396" s="176"/>
      <c r="D396" s="176"/>
      <c r="E396" s="176"/>
      <c r="F396" s="176"/>
      <c r="G396" s="176"/>
      <c r="H396" s="176"/>
      <c r="I396" s="176"/>
      <c r="J396" s="176"/>
    </row>
    <row r="397" spans="1:10" ht="18.75">
      <c r="A397" s="81"/>
      <c r="B397" s="81"/>
      <c r="C397" s="144"/>
      <c r="D397" s="144"/>
      <c r="E397" s="79"/>
      <c r="F397" s="79"/>
      <c r="G397" s="79"/>
      <c r="H397" s="144"/>
      <c r="I397" s="144"/>
      <c r="J397" s="76"/>
    </row>
    <row r="398" spans="1:10" ht="18.75">
      <c r="A398" s="81"/>
      <c r="B398" s="81"/>
      <c r="C398" s="150"/>
      <c r="D398" s="81"/>
      <c r="E398" s="79"/>
      <c r="F398" s="79"/>
      <c r="G398" s="79"/>
      <c r="H398" s="81"/>
      <c r="I398" s="81"/>
      <c r="J398" s="81"/>
    </row>
    <row r="399" spans="1:10" ht="18.75">
      <c r="A399" s="30"/>
      <c r="B399" s="81"/>
      <c r="C399" s="39"/>
      <c r="D399" s="39"/>
      <c r="E399" s="136"/>
      <c r="F399" s="136"/>
      <c r="G399" s="136"/>
      <c r="H399" s="39"/>
      <c r="I399" s="39"/>
      <c r="J399" s="77"/>
    </row>
    <row r="400" spans="1:10" ht="19.5">
      <c r="A400" s="133"/>
      <c r="B400" s="134"/>
      <c r="C400" s="121"/>
      <c r="D400" s="116"/>
      <c r="E400" s="133"/>
      <c r="F400" s="133"/>
      <c r="G400" s="133"/>
      <c r="H400" s="121"/>
      <c r="I400" s="39"/>
      <c r="J400" s="39"/>
    </row>
    <row r="401" spans="1:10" ht="19.5">
      <c r="A401" s="102"/>
      <c r="B401" s="81"/>
      <c r="C401" s="144"/>
      <c r="D401" s="144"/>
      <c r="E401" s="79"/>
      <c r="F401" s="79"/>
      <c r="G401" s="79"/>
      <c r="H401" s="154"/>
      <c r="I401" s="144"/>
      <c r="J401" s="76"/>
    </row>
    <row r="402" spans="1:10" ht="19.5">
      <c r="A402" s="81"/>
      <c r="B402" s="81"/>
      <c r="C402" s="39"/>
      <c r="D402" s="77"/>
      <c r="E402" s="79"/>
      <c r="F402" s="79"/>
      <c r="G402" s="79"/>
      <c r="H402" s="121"/>
      <c r="I402" s="39"/>
      <c r="J402" s="77"/>
    </row>
    <row r="403" spans="1:10" ht="19.5">
      <c r="A403" s="81"/>
      <c r="B403" s="81"/>
      <c r="C403" s="144"/>
      <c r="D403" s="77"/>
      <c r="E403" s="134"/>
      <c r="F403" s="134"/>
      <c r="G403" s="134"/>
      <c r="H403" s="154"/>
      <c r="I403" s="144"/>
      <c r="J403" s="77"/>
    </row>
    <row r="404" spans="1:10" ht="19.5">
      <c r="A404" s="102"/>
      <c r="B404" s="81"/>
      <c r="C404" s="39"/>
      <c r="D404" s="77"/>
      <c r="E404" s="133"/>
      <c r="F404" s="133"/>
      <c r="G404" s="133"/>
      <c r="H404" s="121"/>
      <c r="I404" s="121"/>
      <c r="J404" s="81"/>
    </row>
    <row r="405" spans="1:10" ht="19.5">
      <c r="A405" s="102"/>
      <c r="B405" s="81"/>
      <c r="C405" s="39"/>
      <c r="D405" s="39"/>
      <c r="E405" s="133"/>
      <c r="F405" s="133"/>
      <c r="G405" s="133"/>
      <c r="H405" s="121"/>
      <c r="I405" s="121"/>
      <c r="J405" s="39"/>
    </row>
    <row r="406" spans="1:10" ht="18.75">
      <c r="A406" s="81"/>
      <c r="B406" s="81"/>
      <c r="C406" s="39"/>
      <c r="D406" s="81"/>
      <c r="E406" s="79"/>
      <c r="F406" s="79"/>
      <c r="G406" s="79"/>
      <c r="H406" s="30"/>
      <c r="I406" s="81"/>
      <c r="J406" s="39"/>
    </row>
    <row r="407" spans="1:10" ht="18.75">
      <c r="A407" s="81"/>
      <c r="B407" s="81"/>
      <c r="C407" s="150"/>
      <c r="D407" s="81"/>
      <c r="E407" s="81"/>
      <c r="F407" s="81"/>
      <c r="G407" s="81"/>
      <c r="H407" s="30"/>
      <c r="I407" s="30"/>
      <c r="J407" s="30"/>
    </row>
    <row r="408" spans="1:10" ht="18.75">
      <c r="A408" s="30"/>
      <c r="B408" s="30"/>
      <c r="C408" s="30"/>
      <c r="D408" s="30"/>
      <c r="E408" s="30"/>
      <c r="F408" s="30"/>
      <c r="G408" s="30"/>
      <c r="H408" s="30"/>
      <c r="I408" s="30"/>
      <c r="J408" s="30"/>
    </row>
    <row r="409" spans="1:10" ht="18.75">
      <c r="A409" s="30"/>
      <c r="B409" s="30"/>
      <c r="C409" s="30"/>
      <c r="D409" s="30"/>
      <c r="E409" s="30"/>
      <c r="F409" s="30"/>
      <c r="G409" s="30"/>
      <c r="H409" s="30"/>
      <c r="I409" s="30"/>
      <c r="J409" s="30"/>
    </row>
  </sheetData>
  <sheetProtection/>
  <mergeCells count="64">
    <mergeCell ref="A101:J101"/>
    <mergeCell ref="E109:G109"/>
    <mergeCell ref="A153:J153"/>
    <mergeCell ref="A179:J179"/>
    <mergeCell ref="A102:J102"/>
    <mergeCell ref="A103:J103"/>
    <mergeCell ref="A128:J128"/>
    <mergeCell ref="A127:J127"/>
    <mergeCell ref="E134:G134"/>
    <mergeCell ref="A151:J151"/>
    <mergeCell ref="E394:G394"/>
    <mergeCell ref="A310:J310"/>
    <mergeCell ref="A334:J334"/>
    <mergeCell ref="A335:J335"/>
    <mergeCell ref="A336:J336"/>
    <mergeCell ref="E369:G369"/>
    <mergeCell ref="A361:J361"/>
    <mergeCell ref="A362:J362"/>
    <mergeCell ref="E343:G343"/>
    <mergeCell ref="A386:J386"/>
    <mergeCell ref="A387:J387"/>
    <mergeCell ref="A360:J360"/>
    <mergeCell ref="A206:J206"/>
    <mergeCell ref="A207:J207"/>
    <mergeCell ref="A385:J385"/>
    <mergeCell ref="E291:G291"/>
    <mergeCell ref="E317:G317"/>
    <mergeCell ref="A309:J309"/>
    <mergeCell ref="A284:J284"/>
    <mergeCell ref="A308:J308"/>
    <mergeCell ref="A27:J27"/>
    <mergeCell ref="A28:J28"/>
    <mergeCell ref="E33:G33"/>
    <mergeCell ref="A76:J76"/>
    <mergeCell ref="A53:J53"/>
    <mergeCell ref="A77:J77"/>
    <mergeCell ref="E58:G58"/>
    <mergeCell ref="A178:J178"/>
    <mergeCell ref="E159:G159"/>
    <mergeCell ref="E185:G185"/>
    <mergeCell ref="A126:J126"/>
    <mergeCell ref="A177:J177"/>
    <mergeCell ref="A282:J282"/>
    <mergeCell ref="A232:J232"/>
    <mergeCell ref="A233:J233"/>
    <mergeCell ref="E214:G214"/>
    <mergeCell ref="E240:G240"/>
    <mergeCell ref="A1:J1"/>
    <mergeCell ref="A2:J2"/>
    <mergeCell ref="A3:J3"/>
    <mergeCell ref="A51:J51"/>
    <mergeCell ref="A52:J52"/>
    <mergeCell ref="A152:J152"/>
    <mergeCell ref="E83:G83"/>
    <mergeCell ref="A78:J78"/>
    <mergeCell ref="E8:G8"/>
    <mergeCell ref="A26:J26"/>
    <mergeCell ref="A205:J205"/>
    <mergeCell ref="A283:J283"/>
    <mergeCell ref="A231:J231"/>
    <mergeCell ref="A258:J258"/>
    <mergeCell ref="A256:J256"/>
    <mergeCell ref="A257:J257"/>
    <mergeCell ref="E265:G265"/>
  </mergeCells>
  <printOptions/>
  <pageMargins left="0.25" right="0.25" top="0.75" bottom="0.75" header="0.3" footer="0.3"/>
  <pageSetup horizontalDpi="600" verticalDpi="600" orientation="landscape" paperSize="9" r:id="rId1"/>
  <headerFooter>
    <oddFooter>&amp;C&amp;"TH SarabunPSK,ธรรมดา"&amp;16-45-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32"/>
  <sheetViews>
    <sheetView view="pageLayout" workbookViewId="0" topLeftCell="A67">
      <selection activeCell="G17" sqref="G17"/>
    </sheetView>
  </sheetViews>
  <sheetFormatPr defaultColWidth="9.140625" defaultRowHeight="15"/>
  <cols>
    <col min="1" max="1" width="3.421875" style="63" customWidth="1"/>
    <col min="2" max="2" width="20.7109375" style="63" customWidth="1"/>
    <col min="3" max="3" width="18.57421875" style="63" customWidth="1"/>
    <col min="4" max="4" width="16.421875" style="63" customWidth="1"/>
    <col min="5" max="6" width="9.7109375" style="63" customWidth="1"/>
    <col min="7" max="7" width="10.00390625" style="63" customWidth="1"/>
    <col min="8" max="8" width="16.00390625" style="63" customWidth="1"/>
    <col min="9" max="9" width="17.28125" style="63" customWidth="1"/>
    <col min="10" max="10" width="11.421875" style="63" customWidth="1"/>
    <col min="11" max="16384" width="9.00390625" style="63" customWidth="1"/>
  </cols>
  <sheetData>
    <row r="1" spans="1:14" ht="18.7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1"/>
      <c r="L1" s="1"/>
      <c r="M1" s="1"/>
      <c r="N1" s="1"/>
    </row>
    <row r="2" spans="1:14" ht="18.75">
      <c r="A2" s="283" t="s">
        <v>844</v>
      </c>
      <c r="B2" s="283"/>
      <c r="C2" s="283"/>
      <c r="D2" s="283"/>
      <c r="E2" s="283"/>
      <c r="F2" s="283"/>
      <c r="G2" s="283"/>
      <c r="H2" s="283"/>
      <c r="I2" s="283"/>
      <c r="J2" s="283"/>
      <c r="K2" s="1"/>
      <c r="L2" s="1"/>
      <c r="M2" s="1"/>
      <c r="N2" s="1"/>
    </row>
    <row r="3" spans="1:14" ht="18.75">
      <c r="A3" s="283" t="s">
        <v>1</v>
      </c>
      <c r="B3" s="283"/>
      <c r="C3" s="283"/>
      <c r="D3" s="283"/>
      <c r="E3" s="283"/>
      <c r="F3" s="283"/>
      <c r="G3" s="283"/>
      <c r="H3" s="283"/>
      <c r="I3" s="283"/>
      <c r="J3" s="283"/>
      <c r="K3" s="1"/>
      <c r="L3" s="1"/>
      <c r="M3" s="1"/>
      <c r="N3" s="1"/>
    </row>
    <row r="4" spans="1:14" ht="18.75">
      <c r="A4" s="1" t="s">
        <v>772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>
      <c r="A5" s="1" t="s">
        <v>852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8.75">
      <c r="A6" s="3" t="s">
        <v>863</v>
      </c>
      <c r="B6" s="3"/>
      <c r="C6" s="3"/>
      <c r="D6" s="3"/>
      <c r="E6" s="3"/>
      <c r="F6" s="3"/>
      <c r="G6" s="3"/>
      <c r="H6" s="3"/>
      <c r="I6" s="3"/>
      <c r="J6" s="1"/>
      <c r="K6" s="1"/>
      <c r="L6" s="1"/>
      <c r="M6" s="1"/>
      <c r="N6" s="1"/>
    </row>
    <row r="7" spans="1:14" ht="18.75">
      <c r="A7" s="3" t="s">
        <v>851</v>
      </c>
      <c r="B7" s="3"/>
      <c r="C7" s="3"/>
      <c r="D7" s="3"/>
      <c r="E7" s="3"/>
      <c r="F7" s="3"/>
      <c r="G7" s="3"/>
      <c r="H7" s="3"/>
      <c r="I7" s="3"/>
      <c r="J7" s="1"/>
      <c r="K7" s="1"/>
      <c r="L7" s="1"/>
      <c r="M7" s="1"/>
      <c r="N7" s="1"/>
    </row>
    <row r="8" spans="1:14" ht="18.75">
      <c r="A8" s="15" t="s">
        <v>2</v>
      </c>
      <c r="B8" s="15" t="s">
        <v>3</v>
      </c>
      <c r="C8" s="15" t="s">
        <v>4</v>
      </c>
      <c r="D8" s="15" t="s">
        <v>5</v>
      </c>
      <c r="E8" s="284" t="s">
        <v>7</v>
      </c>
      <c r="F8" s="285"/>
      <c r="G8" s="286"/>
      <c r="H8" s="20" t="s">
        <v>9</v>
      </c>
      <c r="I8" s="15" t="s">
        <v>11</v>
      </c>
      <c r="J8" s="15" t="s">
        <v>47</v>
      </c>
      <c r="K8" s="1"/>
      <c r="L8" s="1"/>
      <c r="M8" s="1"/>
      <c r="N8" s="1"/>
    </row>
    <row r="9" spans="1:14" ht="18.75">
      <c r="A9" s="16"/>
      <c r="B9" s="16"/>
      <c r="C9" s="16"/>
      <c r="D9" s="16" t="s">
        <v>858</v>
      </c>
      <c r="E9" s="16">
        <v>2559</v>
      </c>
      <c r="F9" s="16">
        <v>2560</v>
      </c>
      <c r="G9" s="16">
        <v>2561</v>
      </c>
      <c r="H9" s="21" t="s">
        <v>10</v>
      </c>
      <c r="I9" s="16" t="s">
        <v>12</v>
      </c>
      <c r="J9" s="16" t="s">
        <v>48</v>
      </c>
      <c r="K9" s="1"/>
      <c r="L9" s="1"/>
      <c r="M9" s="1"/>
      <c r="N9" s="1"/>
    </row>
    <row r="10" spans="1:14" ht="18.75">
      <c r="A10" s="17"/>
      <c r="B10" s="17"/>
      <c r="C10" s="17"/>
      <c r="D10" s="17"/>
      <c r="E10" s="17" t="s">
        <v>8</v>
      </c>
      <c r="F10" s="17" t="s">
        <v>8</v>
      </c>
      <c r="G10" s="17" t="s">
        <v>8</v>
      </c>
      <c r="H10" s="215"/>
      <c r="I10" s="17"/>
      <c r="J10" s="17"/>
      <c r="K10" s="1"/>
      <c r="L10" s="1"/>
      <c r="M10" s="1"/>
      <c r="N10" s="1"/>
    </row>
    <row r="11" spans="1:14" ht="18.75">
      <c r="A11" s="68">
        <v>1</v>
      </c>
      <c r="B11" s="26" t="s">
        <v>160</v>
      </c>
      <c r="C11" s="27" t="s">
        <v>161</v>
      </c>
      <c r="D11" s="27" t="s">
        <v>167</v>
      </c>
      <c r="E11" s="101">
        <v>18000</v>
      </c>
      <c r="F11" s="101">
        <v>18000</v>
      </c>
      <c r="G11" s="256">
        <v>18000</v>
      </c>
      <c r="H11" s="41" t="s">
        <v>205</v>
      </c>
      <c r="I11" s="27" t="s">
        <v>172</v>
      </c>
      <c r="J11" s="35" t="s">
        <v>177</v>
      </c>
      <c r="K11" s="1"/>
      <c r="L11" s="1"/>
      <c r="M11" s="1"/>
      <c r="N11" s="1"/>
    </row>
    <row r="12" spans="1:14" ht="18.75">
      <c r="A12" s="18"/>
      <c r="B12" s="19"/>
      <c r="C12" s="27" t="s">
        <v>162</v>
      </c>
      <c r="D12" s="27" t="s">
        <v>168</v>
      </c>
      <c r="E12" s="68" t="s">
        <v>170</v>
      </c>
      <c r="F12" s="68" t="s">
        <v>170</v>
      </c>
      <c r="G12" s="93" t="s">
        <v>170</v>
      </c>
      <c r="H12" s="23" t="s">
        <v>206</v>
      </c>
      <c r="I12" s="27" t="s">
        <v>171</v>
      </c>
      <c r="J12" s="11"/>
      <c r="K12" s="1"/>
      <c r="L12" s="1"/>
      <c r="M12" s="1"/>
      <c r="N12" s="1"/>
    </row>
    <row r="13" spans="1:14" ht="18.75">
      <c r="A13" s="18"/>
      <c r="B13" s="10"/>
      <c r="C13" s="27" t="s">
        <v>164</v>
      </c>
      <c r="D13" s="27" t="s">
        <v>169</v>
      </c>
      <c r="E13" s="113"/>
      <c r="F13" s="113"/>
      <c r="G13" s="113"/>
      <c r="H13" s="23"/>
      <c r="I13" s="27" t="s">
        <v>174</v>
      </c>
      <c r="J13" s="11"/>
      <c r="K13" s="1"/>
      <c r="L13" s="1"/>
      <c r="M13" s="1"/>
      <c r="N13" s="1"/>
    </row>
    <row r="14" spans="1:14" ht="18.75">
      <c r="A14" s="18"/>
      <c r="B14" s="10"/>
      <c r="C14" s="27" t="s">
        <v>163</v>
      </c>
      <c r="D14" s="18"/>
      <c r="E14" s="18"/>
      <c r="F14" s="18"/>
      <c r="G14" s="18"/>
      <c r="H14" s="23"/>
      <c r="I14" s="27" t="s">
        <v>173</v>
      </c>
      <c r="J14" s="11"/>
      <c r="K14" s="1"/>
      <c r="L14" s="1"/>
      <c r="M14" s="1"/>
      <c r="N14" s="1"/>
    </row>
    <row r="15" spans="1:14" ht="18.75">
      <c r="A15" s="18"/>
      <c r="B15" s="10"/>
      <c r="C15" s="27" t="s">
        <v>165</v>
      </c>
      <c r="D15" s="18"/>
      <c r="E15" s="18"/>
      <c r="F15" s="18"/>
      <c r="G15" s="18"/>
      <c r="H15" s="23"/>
      <c r="I15" s="27" t="s">
        <v>176</v>
      </c>
      <c r="J15" s="11"/>
      <c r="K15" s="1"/>
      <c r="L15" s="1"/>
      <c r="M15" s="1"/>
      <c r="N15" s="1"/>
    </row>
    <row r="16" spans="1:14" ht="18.75">
      <c r="A16" s="18"/>
      <c r="B16" s="14"/>
      <c r="C16" s="7" t="s">
        <v>166</v>
      </c>
      <c r="D16" s="18"/>
      <c r="E16" s="18"/>
      <c r="F16" s="18"/>
      <c r="G16" s="18"/>
      <c r="H16" s="30"/>
      <c r="I16" s="7" t="s">
        <v>175</v>
      </c>
      <c r="J16" s="12"/>
      <c r="K16" s="1"/>
      <c r="L16" s="1"/>
      <c r="M16" s="1"/>
      <c r="N16" s="1"/>
    </row>
    <row r="17" spans="1:14" ht="18.75">
      <c r="A17" s="68">
        <v>2</v>
      </c>
      <c r="B17" s="26" t="s">
        <v>1170</v>
      </c>
      <c r="C17" s="27" t="s">
        <v>189</v>
      </c>
      <c r="D17" s="27" t="s">
        <v>195</v>
      </c>
      <c r="E17" s="139">
        <v>30000</v>
      </c>
      <c r="F17" s="139">
        <v>30000</v>
      </c>
      <c r="G17" s="139">
        <v>30000</v>
      </c>
      <c r="H17" s="41" t="s">
        <v>209</v>
      </c>
      <c r="I17" s="27" t="s">
        <v>199</v>
      </c>
      <c r="J17" s="11" t="s">
        <v>201</v>
      </c>
      <c r="K17" s="1"/>
      <c r="L17" s="1"/>
      <c r="M17" s="1"/>
      <c r="N17" s="1"/>
    </row>
    <row r="18" spans="1:14" ht="18.75">
      <c r="A18" s="68"/>
      <c r="B18" s="26" t="s">
        <v>212</v>
      </c>
      <c r="C18" s="27" t="s">
        <v>190</v>
      </c>
      <c r="D18" s="27" t="s">
        <v>196</v>
      </c>
      <c r="E18" s="93" t="s">
        <v>170</v>
      </c>
      <c r="F18" s="93" t="s">
        <v>170</v>
      </c>
      <c r="G18" s="93" t="s">
        <v>170</v>
      </c>
      <c r="H18" s="9" t="s">
        <v>210</v>
      </c>
      <c r="I18" s="27" t="s">
        <v>190</v>
      </c>
      <c r="J18" s="11" t="s">
        <v>202</v>
      </c>
      <c r="K18" s="1"/>
      <c r="L18" s="1"/>
      <c r="M18" s="1"/>
      <c r="N18" s="1"/>
    </row>
    <row r="19" spans="1:14" ht="18.75">
      <c r="A19" s="18"/>
      <c r="B19" s="26"/>
      <c r="C19" s="27" t="s">
        <v>191</v>
      </c>
      <c r="D19" s="27" t="s">
        <v>197</v>
      </c>
      <c r="E19" s="113"/>
      <c r="F19" s="113"/>
      <c r="G19" s="113"/>
      <c r="H19" s="9" t="s">
        <v>211</v>
      </c>
      <c r="I19" s="27" t="s">
        <v>200</v>
      </c>
      <c r="J19" s="70" t="s">
        <v>203</v>
      </c>
      <c r="K19" s="1"/>
      <c r="L19" s="1"/>
      <c r="M19" s="1"/>
      <c r="N19" s="1"/>
    </row>
    <row r="20" spans="1:14" ht="18.75">
      <c r="A20" s="18"/>
      <c r="B20" s="10"/>
      <c r="C20" s="27" t="s">
        <v>192</v>
      </c>
      <c r="D20" s="27" t="s">
        <v>198</v>
      </c>
      <c r="E20" s="18"/>
      <c r="F20" s="18"/>
      <c r="G20" s="18"/>
      <c r="H20" s="9" t="s">
        <v>212</v>
      </c>
      <c r="I20" s="27"/>
      <c r="J20" s="12"/>
      <c r="K20" s="1"/>
      <c r="L20" s="1"/>
      <c r="M20" s="1"/>
      <c r="N20" s="1"/>
    </row>
    <row r="21" spans="1:14" ht="18.75">
      <c r="A21" s="18"/>
      <c r="B21" s="10"/>
      <c r="C21" s="7" t="s">
        <v>204</v>
      </c>
      <c r="D21" s="7" t="s">
        <v>1158</v>
      </c>
      <c r="E21" s="18"/>
      <c r="F21" s="18"/>
      <c r="G21" s="18"/>
      <c r="H21" s="9"/>
      <c r="I21" s="7"/>
      <c r="J21" s="11"/>
      <c r="K21" s="1"/>
      <c r="L21" s="1"/>
      <c r="M21" s="1"/>
      <c r="N21" s="1"/>
    </row>
    <row r="22" spans="1:14" ht="18.75">
      <c r="A22" s="18"/>
      <c r="B22" s="18"/>
      <c r="C22" s="27" t="s">
        <v>193</v>
      </c>
      <c r="D22" s="18"/>
      <c r="E22" s="23"/>
      <c r="F22" s="18"/>
      <c r="G22" s="18"/>
      <c r="H22" s="56"/>
      <c r="I22" s="7"/>
      <c r="J22" s="12"/>
      <c r="K22" s="1"/>
      <c r="L22" s="1"/>
      <c r="M22" s="1"/>
      <c r="N22" s="1"/>
    </row>
    <row r="23" spans="1:14" ht="18.75">
      <c r="A23" s="18"/>
      <c r="B23" s="28"/>
      <c r="C23" s="7" t="s">
        <v>194</v>
      </c>
      <c r="D23" s="23"/>
      <c r="E23" s="18"/>
      <c r="F23" s="18"/>
      <c r="G23" s="18"/>
      <c r="H23" s="56"/>
      <c r="I23" s="7"/>
      <c r="J23" s="18"/>
      <c r="K23" s="1"/>
      <c r="L23" s="1"/>
      <c r="M23" s="1"/>
      <c r="N23" s="1"/>
    </row>
    <row r="24" spans="1:14" ht="18.75">
      <c r="A24" s="18"/>
      <c r="B24" s="18"/>
      <c r="C24" s="18"/>
      <c r="D24" s="18"/>
      <c r="E24" s="18"/>
      <c r="F24" s="18"/>
      <c r="G24" s="18"/>
      <c r="H24" s="23"/>
      <c r="I24" s="18"/>
      <c r="J24" s="18"/>
      <c r="K24" s="1"/>
      <c r="L24" s="1"/>
      <c r="M24" s="1"/>
      <c r="N24" s="1"/>
    </row>
    <row r="25" spans="1:14" ht="18.7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1"/>
      <c r="L25" s="1"/>
      <c r="M25" s="1"/>
      <c r="N25" s="1"/>
    </row>
    <row r="26" spans="1:14" ht="18.75">
      <c r="A26" s="283" t="s">
        <v>0</v>
      </c>
      <c r="B26" s="283"/>
      <c r="C26" s="283"/>
      <c r="D26" s="283"/>
      <c r="E26" s="283"/>
      <c r="F26" s="283"/>
      <c r="G26" s="283"/>
      <c r="H26" s="283"/>
      <c r="I26" s="283"/>
      <c r="J26" s="283"/>
      <c r="K26" s="1"/>
      <c r="L26" s="1"/>
      <c r="M26" s="1"/>
      <c r="N26" s="1"/>
    </row>
    <row r="27" spans="1:14" ht="18.75">
      <c r="A27" s="283" t="s">
        <v>844</v>
      </c>
      <c r="B27" s="283"/>
      <c r="C27" s="283"/>
      <c r="D27" s="283"/>
      <c r="E27" s="283"/>
      <c r="F27" s="283"/>
      <c r="G27" s="283"/>
      <c r="H27" s="283"/>
      <c r="I27" s="283"/>
      <c r="J27" s="283"/>
      <c r="K27" s="1"/>
      <c r="L27" s="1"/>
      <c r="M27" s="1"/>
      <c r="N27" s="1"/>
    </row>
    <row r="28" spans="1:14" ht="18.75">
      <c r="A28" s="283" t="s">
        <v>1</v>
      </c>
      <c r="B28" s="283"/>
      <c r="C28" s="283"/>
      <c r="D28" s="283"/>
      <c r="E28" s="283"/>
      <c r="F28" s="283"/>
      <c r="G28" s="283"/>
      <c r="H28" s="283"/>
      <c r="I28" s="283"/>
      <c r="J28" s="283"/>
      <c r="K28" s="1"/>
      <c r="L28" s="1"/>
      <c r="M28" s="1"/>
      <c r="N28" s="1"/>
    </row>
    <row r="29" spans="1:14" ht="18.75">
      <c r="A29" s="1" t="s">
        <v>772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75">
      <c r="A30" s="1" t="s">
        <v>852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.75">
      <c r="A31" s="3" t="s">
        <v>863</v>
      </c>
      <c r="B31" s="3"/>
      <c r="C31" s="3"/>
      <c r="D31" s="3"/>
      <c r="E31" s="3"/>
      <c r="F31" s="3"/>
      <c r="G31" s="3"/>
      <c r="H31" s="3"/>
      <c r="I31" s="3"/>
      <c r="J31" s="1"/>
      <c r="K31" s="1"/>
      <c r="L31" s="1"/>
      <c r="M31" s="1"/>
      <c r="N31" s="1"/>
    </row>
    <row r="32" spans="1:14" ht="18.75">
      <c r="A32" s="3" t="s">
        <v>851</v>
      </c>
      <c r="B32" s="3"/>
      <c r="C32" s="3"/>
      <c r="D32" s="3"/>
      <c r="E32" s="3"/>
      <c r="F32" s="3"/>
      <c r="G32" s="3"/>
      <c r="H32" s="3"/>
      <c r="I32" s="3"/>
      <c r="J32" s="1"/>
      <c r="K32" s="1"/>
      <c r="L32" s="1"/>
      <c r="M32" s="1"/>
      <c r="N32" s="1"/>
    </row>
    <row r="33" spans="1:14" ht="18.75">
      <c r="A33" s="15" t="s">
        <v>2</v>
      </c>
      <c r="B33" s="15" t="s">
        <v>3</v>
      </c>
      <c r="C33" s="15" t="s">
        <v>4</v>
      </c>
      <c r="D33" s="15" t="s">
        <v>5</v>
      </c>
      <c r="E33" s="284" t="s">
        <v>7</v>
      </c>
      <c r="F33" s="285"/>
      <c r="G33" s="286"/>
      <c r="H33" s="20" t="s">
        <v>9</v>
      </c>
      <c r="I33" s="15" t="s">
        <v>11</v>
      </c>
      <c r="J33" s="15" t="s">
        <v>47</v>
      </c>
      <c r="K33" s="1"/>
      <c r="L33" s="1"/>
      <c r="M33" s="1"/>
      <c r="N33" s="1"/>
    </row>
    <row r="34" spans="1:14" ht="18.75">
      <c r="A34" s="16"/>
      <c r="B34" s="16"/>
      <c r="C34" s="16"/>
      <c r="D34" s="16" t="s">
        <v>6</v>
      </c>
      <c r="E34" s="16">
        <v>2559</v>
      </c>
      <c r="F34" s="16">
        <v>2560</v>
      </c>
      <c r="G34" s="16">
        <v>2561</v>
      </c>
      <c r="H34" s="21" t="s">
        <v>10</v>
      </c>
      <c r="I34" s="16" t="s">
        <v>12</v>
      </c>
      <c r="J34" s="16" t="s">
        <v>48</v>
      </c>
      <c r="K34" s="1"/>
      <c r="L34" s="1"/>
      <c r="M34" s="1"/>
      <c r="N34" s="1"/>
    </row>
    <row r="35" spans="1:10" ht="18.75">
      <c r="A35" s="17"/>
      <c r="B35" s="17"/>
      <c r="C35" s="17"/>
      <c r="D35" s="17"/>
      <c r="E35" s="17" t="s">
        <v>8</v>
      </c>
      <c r="F35" s="17" t="s">
        <v>8</v>
      </c>
      <c r="G35" s="17" t="s">
        <v>8</v>
      </c>
      <c r="H35" s="177"/>
      <c r="I35" s="17"/>
      <c r="J35" s="17"/>
    </row>
    <row r="36" spans="1:10" ht="18.75">
      <c r="A36" s="68"/>
      <c r="B36" s="26"/>
      <c r="C36" s="4"/>
      <c r="D36" s="4"/>
      <c r="E36" s="5"/>
      <c r="F36" s="211"/>
      <c r="G36" s="211"/>
      <c r="H36" s="41"/>
      <c r="I36" s="4"/>
      <c r="J36" s="35"/>
    </row>
    <row r="37" spans="1:10" ht="18.75">
      <c r="A37" s="68"/>
      <c r="B37" s="26"/>
      <c r="C37" s="27"/>
      <c r="D37" s="27"/>
      <c r="E37" s="31"/>
      <c r="F37" s="31"/>
      <c r="G37" s="31"/>
      <c r="H37" s="9"/>
      <c r="I37" s="27"/>
      <c r="J37" s="11"/>
    </row>
    <row r="38" spans="1:10" ht="18.75">
      <c r="A38" s="18"/>
      <c r="B38" s="26"/>
      <c r="C38" s="27"/>
      <c r="D38" s="27"/>
      <c r="E38" s="8"/>
      <c r="F38" s="8"/>
      <c r="G38" s="8"/>
      <c r="H38" s="9"/>
      <c r="I38" s="27"/>
      <c r="J38" s="70"/>
    </row>
    <row r="39" spans="1:10" ht="18.75">
      <c r="A39" s="18"/>
      <c r="B39" s="10"/>
      <c r="C39" s="27"/>
      <c r="D39" s="27"/>
      <c r="E39" s="18"/>
      <c r="F39" s="18"/>
      <c r="G39" s="18"/>
      <c r="H39" s="9"/>
      <c r="I39" s="27"/>
      <c r="J39" s="12"/>
    </row>
    <row r="40" spans="1:10" ht="18.75">
      <c r="A40" s="18"/>
      <c r="B40" s="10"/>
      <c r="C40" s="7"/>
      <c r="D40" s="7"/>
      <c r="E40" s="18"/>
      <c r="F40" s="18"/>
      <c r="G40" s="18"/>
      <c r="H40" s="9"/>
      <c r="I40" s="7"/>
      <c r="J40" s="11"/>
    </row>
    <row r="41" spans="1:10" ht="18.75">
      <c r="A41" s="18"/>
      <c r="B41" s="18"/>
      <c r="C41" s="27"/>
      <c r="D41" s="18"/>
      <c r="E41" s="23"/>
      <c r="F41" s="18"/>
      <c r="G41" s="18"/>
      <c r="H41" s="56"/>
      <c r="I41" s="7"/>
      <c r="J41" s="12"/>
    </row>
    <row r="42" spans="1:10" ht="18.75">
      <c r="A42" s="18"/>
      <c r="B42" s="28"/>
      <c r="C42" s="7"/>
      <c r="D42" s="23"/>
      <c r="E42" s="18"/>
      <c r="F42" s="18"/>
      <c r="G42" s="18"/>
      <c r="H42" s="56"/>
      <c r="I42" s="7"/>
      <c r="J42" s="18"/>
    </row>
    <row r="43" spans="1:10" ht="18.75">
      <c r="A43" s="18"/>
      <c r="B43" s="19"/>
      <c r="C43" s="7"/>
      <c r="D43" s="18"/>
      <c r="E43" s="18"/>
      <c r="F43" s="18"/>
      <c r="G43" s="18"/>
      <c r="H43" s="56"/>
      <c r="I43" s="18"/>
      <c r="J43" s="18"/>
    </row>
    <row r="44" spans="1:10" ht="18.75">
      <c r="A44" s="18"/>
      <c r="B44" s="10"/>
      <c r="C44" s="18"/>
      <c r="D44" s="18"/>
      <c r="E44" s="18"/>
      <c r="F44" s="18"/>
      <c r="G44" s="18"/>
      <c r="H44" s="56"/>
      <c r="I44" s="18"/>
      <c r="J44" s="18"/>
    </row>
    <row r="45" spans="1:10" ht="18.75">
      <c r="A45" s="18"/>
      <c r="B45" s="10"/>
      <c r="C45" s="18"/>
      <c r="D45" s="18"/>
      <c r="E45" s="18"/>
      <c r="F45" s="18"/>
      <c r="G45" s="18"/>
      <c r="H45" s="56"/>
      <c r="I45" s="18"/>
      <c r="J45" s="18"/>
    </row>
    <row r="46" spans="1:10" ht="18.75">
      <c r="A46" s="18"/>
      <c r="B46" s="18"/>
      <c r="C46" s="18"/>
      <c r="D46" s="18"/>
      <c r="E46" s="18"/>
      <c r="F46" s="18"/>
      <c r="G46" s="18"/>
      <c r="H46" s="56"/>
      <c r="I46" s="18"/>
      <c r="J46" s="18"/>
    </row>
    <row r="47" spans="1:10" ht="18.75">
      <c r="A47" s="18"/>
      <c r="B47" s="18"/>
      <c r="C47" s="18"/>
      <c r="D47" s="18"/>
      <c r="E47" s="18"/>
      <c r="F47" s="18"/>
      <c r="G47" s="18"/>
      <c r="H47" s="23"/>
      <c r="I47" s="18"/>
      <c r="J47" s="18"/>
    </row>
    <row r="48" spans="1:10" ht="18.75">
      <c r="A48" s="65"/>
      <c r="B48" s="167"/>
      <c r="C48" s="65"/>
      <c r="D48" s="65"/>
      <c r="E48" s="65"/>
      <c r="F48" s="65"/>
      <c r="G48" s="65"/>
      <c r="H48" s="180"/>
      <c r="I48" s="65"/>
      <c r="J48" s="65"/>
    </row>
    <row r="49" spans="1:10" ht="18.75">
      <c r="A49" s="30"/>
      <c r="B49" s="30"/>
      <c r="C49" s="30"/>
      <c r="D49" s="30"/>
      <c r="E49" s="30"/>
      <c r="F49" s="30"/>
      <c r="G49" s="30"/>
      <c r="H49" s="87"/>
      <c r="I49" s="30"/>
      <c r="J49" s="30"/>
    </row>
    <row r="50" spans="1:10" ht="18.75">
      <c r="A50" s="30"/>
      <c r="B50" s="30"/>
      <c r="C50" s="30"/>
      <c r="D50" s="30"/>
      <c r="E50" s="30"/>
      <c r="F50" s="30"/>
      <c r="G50" s="30"/>
      <c r="H50" s="30"/>
      <c r="I50" s="30"/>
      <c r="J50" s="30"/>
    </row>
    <row r="51" spans="1:10" ht="18.75">
      <c r="A51" s="283" t="s">
        <v>0</v>
      </c>
      <c r="B51" s="283"/>
      <c r="C51" s="283"/>
      <c r="D51" s="283"/>
      <c r="E51" s="283"/>
      <c r="F51" s="283"/>
      <c r="G51" s="283"/>
      <c r="H51" s="283"/>
      <c r="I51" s="283"/>
      <c r="J51" s="283"/>
    </row>
    <row r="52" spans="1:10" ht="18.75">
      <c r="A52" s="283" t="s">
        <v>844</v>
      </c>
      <c r="B52" s="283"/>
      <c r="C52" s="283"/>
      <c r="D52" s="283"/>
      <c r="E52" s="283"/>
      <c r="F52" s="283"/>
      <c r="G52" s="283"/>
      <c r="H52" s="283"/>
      <c r="I52" s="283"/>
      <c r="J52" s="283"/>
    </row>
    <row r="53" spans="1:10" ht="18.75">
      <c r="A53" s="283" t="s">
        <v>1</v>
      </c>
      <c r="B53" s="283"/>
      <c r="C53" s="283"/>
      <c r="D53" s="283"/>
      <c r="E53" s="283"/>
      <c r="F53" s="283"/>
      <c r="G53" s="283"/>
      <c r="H53" s="283"/>
      <c r="I53" s="283"/>
      <c r="J53" s="283"/>
    </row>
    <row r="54" spans="1:10" ht="18.75">
      <c r="A54" s="1" t="s">
        <v>772</v>
      </c>
      <c r="B54" s="1"/>
      <c r="C54" s="1"/>
      <c r="D54" s="1"/>
      <c r="E54" s="1"/>
      <c r="F54" s="1"/>
      <c r="G54" s="1"/>
      <c r="H54" s="1"/>
      <c r="I54" s="1"/>
      <c r="J54" s="1"/>
    </row>
    <row r="55" spans="1:10" ht="18.75">
      <c r="A55" s="1" t="s">
        <v>852</v>
      </c>
      <c r="B55" s="1"/>
      <c r="C55" s="1"/>
      <c r="D55" s="1"/>
      <c r="E55" s="1"/>
      <c r="F55" s="1"/>
      <c r="G55" s="1"/>
      <c r="H55" s="1"/>
      <c r="I55" s="1"/>
      <c r="J55" s="1"/>
    </row>
    <row r="56" spans="1:10" ht="18.75">
      <c r="A56" s="3" t="s">
        <v>159</v>
      </c>
      <c r="B56" s="3"/>
      <c r="C56" s="3"/>
      <c r="D56" s="3"/>
      <c r="E56" s="3"/>
      <c r="F56" s="3"/>
      <c r="G56" s="3"/>
      <c r="H56" s="3"/>
      <c r="I56" s="3"/>
      <c r="J56" s="1"/>
    </row>
    <row r="57" spans="1:10" ht="18.75">
      <c r="A57" s="3" t="s">
        <v>1029</v>
      </c>
      <c r="B57" s="3"/>
      <c r="C57" s="3"/>
      <c r="D57" s="3"/>
      <c r="E57" s="3"/>
      <c r="F57" s="3"/>
      <c r="G57" s="3"/>
      <c r="H57" s="3"/>
      <c r="I57" s="3"/>
      <c r="J57" s="1"/>
    </row>
    <row r="58" spans="1:10" ht="18.75">
      <c r="A58" s="15" t="s">
        <v>2</v>
      </c>
      <c r="B58" s="15" t="s">
        <v>3</v>
      </c>
      <c r="C58" s="15" t="s">
        <v>4</v>
      </c>
      <c r="D58" s="15" t="s">
        <v>5</v>
      </c>
      <c r="E58" s="284" t="s">
        <v>7</v>
      </c>
      <c r="F58" s="285"/>
      <c r="G58" s="286"/>
      <c r="H58" s="20" t="s">
        <v>9</v>
      </c>
      <c r="I58" s="15" t="s">
        <v>11</v>
      </c>
      <c r="J58" s="15" t="s">
        <v>47</v>
      </c>
    </row>
    <row r="59" spans="1:10" ht="18.75">
      <c r="A59" s="16"/>
      <c r="B59" s="16"/>
      <c r="C59" s="16"/>
      <c r="D59" s="16" t="s">
        <v>6</v>
      </c>
      <c r="E59" s="16">
        <v>2559</v>
      </c>
      <c r="F59" s="16">
        <v>2560</v>
      </c>
      <c r="G59" s="16">
        <v>2561</v>
      </c>
      <c r="H59" s="21" t="s">
        <v>10</v>
      </c>
      <c r="I59" s="16" t="s">
        <v>12</v>
      </c>
      <c r="J59" s="16" t="s">
        <v>48</v>
      </c>
    </row>
    <row r="60" spans="1:10" ht="18.75">
      <c r="A60" s="17"/>
      <c r="B60" s="17"/>
      <c r="C60" s="17"/>
      <c r="D60" s="17"/>
      <c r="E60" s="17" t="s">
        <v>8</v>
      </c>
      <c r="F60" s="17" t="s">
        <v>8</v>
      </c>
      <c r="G60" s="17" t="s">
        <v>8</v>
      </c>
      <c r="H60" s="215"/>
      <c r="I60" s="17"/>
      <c r="J60" s="17"/>
    </row>
    <row r="61" spans="1:10" ht="18.75">
      <c r="A61" s="68">
        <v>1</v>
      </c>
      <c r="B61" s="26" t="s">
        <v>213</v>
      </c>
      <c r="C61" s="72" t="s">
        <v>1118</v>
      </c>
      <c r="D61" s="72" t="s">
        <v>850</v>
      </c>
      <c r="E61" s="256">
        <v>300000</v>
      </c>
      <c r="F61" s="256">
        <v>300000</v>
      </c>
      <c r="G61" s="256">
        <v>300000</v>
      </c>
      <c r="H61" s="41" t="s">
        <v>848</v>
      </c>
      <c r="I61" s="226" t="s">
        <v>214</v>
      </c>
      <c r="J61" s="35" t="s">
        <v>41</v>
      </c>
    </row>
    <row r="62" spans="1:10" ht="18.75">
      <c r="A62" s="18"/>
      <c r="B62" s="10"/>
      <c r="C62" s="27" t="s">
        <v>1119</v>
      </c>
      <c r="D62" s="27" t="s">
        <v>779</v>
      </c>
      <c r="E62" s="93" t="s">
        <v>170</v>
      </c>
      <c r="F62" s="93" t="s">
        <v>170</v>
      </c>
      <c r="G62" s="93" t="s">
        <v>170</v>
      </c>
      <c r="H62" s="9" t="s">
        <v>849</v>
      </c>
      <c r="I62" s="27" t="s">
        <v>215</v>
      </c>
      <c r="J62" s="11"/>
    </row>
    <row r="63" spans="1:10" ht="18.75">
      <c r="A63" s="18"/>
      <c r="B63" s="26"/>
      <c r="C63" s="7" t="s">
        <v>1120</v>
      </c>
      <c r="D63" s="95"/>
      <c r="E63" s="93"/>
      <c r="F63" s="93"/>
      <c r="G63" s="93"/>
      <c r="H63" s="29"/>
      <c r="I63" s="27" t="s">
        <v>216</v>
      </c>
      <c r="J63" s="11"/>
    </row>
    <row r="64" spans="1:10" ht="18.75">
      <c r="A64" s="18"/>
      <c r="B64" s="10"/>
      <c r="C64" s="7" t="s">
        <v>1121</v>
      </c>
      <c r="D64" s="29"/>
      <c r="E64" s="18"/>
      <c r="F64" s="18"/>
      <c r="G64" s="18"/>
      <c r="H64" s="29"/>
      <c r="I64" s="27"/>
      <c r="J64" s="12"/>
    </row>
    <row r="65" spans="1:10" ht="18.75">
      <c r="A65" s="18"/>
      <c r="B65" s="10"/>
      <c r="C65" s="27" t="s">
        <v>1122</v>
      </c>
      <c r="D65" s="29"/>
      <c r="E65" s="18"/>
      <c r="F65" s="18"/>
      <c r="G65" s="18"/>
      <c r="H65" s="34"/>
      <c r="I65" s="27"/>
      <c r="J65" s="11"/>
    </row>
    <row r="66" spans="1:10" ht="18.75">
      <c r="A66" s="13"/>
      <c r="B66" s="7"/>
      <c r="C66" s="27" t="s">
        <v>1123</v>
      </c>
      <c r="D66" s="7"/>
      <c r="E66" s="32"/>
      <c r="F66" s="32"/>
      <c r="G66" s="32"/>
      <c r="H66" s="46"/>
      <c r="I66" s="27"/>
      <c r="J66" s="11"/>
    </row>
    <row r="67" spans="1:10" ht="18.75">
      <c r="A67" s="14"/>
      <c r="B67" s="42"/>
      <c r="C67" s="7" t="s">
        <v>1125</v>
      </c>
      <c r="D67" s="7"/>
      <c r="E67" s="32"/>
      <c r="F67" s="32"/>
      <c r="G67" s="32"/>
      <c r="H67" s="14"/>
      <c r="I67" s="27"/>
      <c r="J67" s="11"/>
    </row>
    <row r="68" spans="1:10" ht="18.75">
      <c r="A68" s="14"/>
      <c r="B68" s="42"/>
      <c r="C68" s="27" t="s">
        <v>1124</v>
      </c>
      <c r="D68" s="7"/>
      <c r="E68" s="30"/>
      <c r="F68" s="14"/>
      <c r="G68" s="14"/>
      <c r="H68" s="14"/>
      <c r="I68" s="27"/>
      <c r="J68" s="18"/>
    </row>
    <row r="69" spans="1:10" ht="18.75">
      <c r="A69" s="14"/>
      <c r="B69" s="42"/>
      <c r="C69" s="7"/>
      <c r="D69" s="47"/>
      <c r="E69" s="14"/>
      <c r="F69" s="14"/>
      <c r="G69" s="14"/>
      <c r="H69" s="14"/>
      <c r="I69" s="14"/>
      <c r="J69" s="18"/>
    </row>
    <row r="70" spans="1:10" ht="18.75">
      <c r="A70" s="14"/>
      <c r="B70" s="26"/>
      <c r="C70" s="44"/>
      <c r="D70" s="18"/>
      <c r="E70" s="30"/>
      <c r="F70" s="14"/>
      <c r="G70" s="14"/>
      <c r="H70" s="14"/>
      <c r="I70" s="14"/>
      <c r="J70" s="18"/>
    </row>
    <row r="71" spans="1:10" ht="18.75">
      <c r="A71" s="14"/>
      <c r="B71" s="14"/>
      <c r="C71" s="14"/>
      <c r="D71" s="14"/>
      <c r="E71" s="14"/>
      <c r="F71" s="14"/>
      <c r="G71" s="14"/>
      <c r="H71" s="14"/>
      <c r="I71" s="14"/>
      <c r="J71" s="18"/>
    </row>
    <row r="72" spans="1:10" ht="18.75">
      <c r="A72" s="14"/>
      <c r="B72" s="14"/>
      <c r="C72" s="14"/>
      <c r="D72" s="14"/>
      <c r="E72" s="14"/>
      <c r="F72" s="14"/>
      <c r="G72" s="14"/>
      <c r="H72" s="14"/>
      <c r="I72" s="14"/>
      <c r="J72" s="18"/>
    </row>
    <row r="73" spans="1:10" ht="14.25">
      <c r="A73" s="64"/>
      <c r="B73" s="64"/>
      <c r="C73" s="64"/>
      <c r="D73" s="64"/>
      <c r="E73" s="64"/>
      <c r="F73" s="64"/>
      <c r="G73" s="64"/>
      <c r="H73" s="64"/>
      <c r="I73" s="64"/>
      <c r="J73" s="64"/>
    </row>
    <row r="74" spans="1:10" ht="14.25">
      <c r="A74" s="83"/>
      <c r="B74" s="83"/>
      <c r="C74" s="83"/>
      <c r="D74" s="83"/>
      <c r="E74" s="83"/>
      <c r="F74" s="83"/>
      <c r="G74" s="83"/>
      <c r="H74" s="83"/>
      <c r="I74" s="83"/>
      <c r="J74" s="83"/>
    </row>
    <row r="75" spans="1:10" ht="14.25">
      <c r="A75" s="83"/>
      <c r="B75" s="83"/>
      <c r="C75" s="83"/>
      <c r="D75" s="83"/>
      <c r="E75" s="83"/>
      <c r="F75" s="83"/>
      <c r="G75" s="83"/>
      <c r="H75" s="83"/>
      <c r="I75" s="83"/>
      <c r="J75" s="83"/>
    </row>
    <row r="76" spans="1:10" ht="14.25">
      <c r="A76" s="83"/>
      <c r="B76" s="83"/>
      <c r="C76" s="83"/>
      <c r="D76" s="83"/>
      <c r="E76" s="83"/>
      <c r="F76" s="83"/>
      <c r="G76" s="83"/>
      <c r="H76" s="83"/>
      <c r="I76" s="83"/>
      <c r="J76" s="83"/>
    </row>
    <row r="77" spans="1:10" ht="18.75">
      <c r="A77" s="287"/>
      <c r="B77" s="287"/>
      <c r="C77" s="287"/>
      <c r="D77" s="287"/>
      <c r="E77" s="287"/>
      <c r="F77" s="287"/>
      <c r="G77" s="287"/>
      <c r="H77" s="287"/>
      <c r="I77" s="287"/>
      <c r="J77" s="287"/>
    </row>
    <row r="78" spans="1:10" ht="18.75">
      <c r="A78" s="287"/>
      <c r="B78" s="287"/>
      <c r="C78" s="287"/>
      <c r="D78" s="287"/>
      <c r="E78" s="287"/>
      <c r="F78" s="287"/>
      <c r="G78" s="287"/>
      <c r="H78" s="287"/>
      <c r="I78" s="287"/>
      <c r="J78" s="287"/>
    </row>
    <row r="79" spans="1:10" ht="18.75">
      <c r="A79" s="287"/>
      <c r="B79" s="287"/>
      <c r="C79" s="287"/>
      <c r="D79" s="287"/>
      <c r="E79" s="287"/>
      <c r="F79" s="287"/>
      <c r="G79" s="287"/>
      <c r="H79" s="287"/>
      <c r="I79" s="287"/>
      <c r="J79" s="287"/>
    </row>
    <row r="80" spans="1:10" ht="18.75">
      <c r="A80" s="30"/>
      <c r="B80" s="30"/>
      <c r="C80" s="30"/>
      <c r="D80" s="30"/>
      <c r="E80" s="30"/>
      <c r="F80" s="30"/>
      <c r="G80" s="30"/>
      <c r="H80" s="30"/>
      <c r="I80" s="30"/>
      <c r="J80" s="30"/>
    </row>
    <row r="81" spans="1:10" ht="18.75">
      <c r="A81" s="30"/>
      <c r="B81" s="30"/>
      <c r="C81" s="30"/>
      <c r="D81" s="30"/>
      <c r="E81" s="30"/>
      <c r="F81" s="30"/>
      <c r="G81" s="30"/>
      <c r="H81" s="30"/>
      <c r="I81" s="30"/>
      <c r="J81" s="30"/>
    </row>
    <row r="82" spans="1:10" ht="18.75">
      <c r="A82" s="30"/>
      <c r="B82" s="30"/>
      <c r="C82" s="30"/>
      <c r="D82" s="30"/>
      <c r="E82" s="30"/>
      <c r="F82" s="30"/>
      <c r="G82" s="30"/>
      <c r="H82" s="30"/>
      <c r="I82" s="30"/>
      <c r="J82" s="30"/>
    </row>
    <row r="83" spans="1:10" ht="18.75">
      <c r="A83" s="30"/>
      <c r="B83" s="30"/>
      <c r="C83" s="30"/>
      <c r="D83" s="30"/>
      <c r="E83" s="30"/>
      <c r="F83" s="30"/>
      <c r="G83" s="30"/>
      <c r="H83" s="30"/>
      <c r="I83" s="30"/>
      <c r="J83" s="30"/>
    </row>
    <row r="84" spans="1:10" ht="18.75">
      <c r="A84" s="73"/>
      <c r="B84" s="73"/>
      <c r="C84" s="73"/>
      <c r="D84" s="73"/>
      <c r="E84" s="73"/>
      <c r="F84" s="73"/>
      <c r="G84" s="73"/>
      <c r="H84" s="73"/>
      <c r="I84" s="73"/>
      <c r="J84" s="30"/>
    </row>
    <row r="85" spans="1:10" ht="18.75">
      <c r="A85" s="73"/>
      <c r="B85" s="73"/>
      <c r="C85" s="73"/>
      <c r="D85" s="73"/>
      <c r="E85" s="73"/>
      <c r="F85" s="73"/>
      <c r="G85" s="73"/>
      <c r="H85" s="73"/>
      <c r="I85" s="73"/>
      <c r="J85" s="30"/>
    </row>
    <row r="86" spans="1:10" ht="18.75">
      <c r="A86" s="74"/>
      <c r="B86" s="74"/>
      <c r="C86" s="74"/>
      <c r="D86" s="74"/>
      <c r="E86" s="287"/>
      <c r="F86" s="287"/>
      <c r="G86" s="287"/>
      <c r="H86" s="74"/>
      <c r="I86" s="74"/>
      <c r="J86" s="74"/>
    </row>
    <row r="87" spans="1:10" ht="18.75">
      <c r="A87" s="74"/>
      <c r="B87" s="74"/>
      <c r="C87" s="74"/>
      <c r="D87" s="74"/>
      <c r="E87" s="74"/>
      <c r="F87" s="74"/>
      <c r="G87" s="74"/>
      <c r="H87" s="74"/>
      <c r="I87" s="74"/>
      <c r="J87" s="74"/>
    </row>
    <row r="88" spans="1:10" ht="18.75">
      <c r="A88" s="74"/>
      <c r="B88" s="74"/>
      <c r="C88" s="74"/>
      <c r="D88" s="74"/>
      <c r="E88" s="74"/>
      <c r="F88" s="74"/>
      <c r="G88" s="74"/>
      <c r="H88" s="74"/>
      <c r="I88" s="74"/>
      <c r="J88" s="74"/>
    </row>
    <row r="89" spans="1:10" ht="18.75">
      <c r="A89" s="74"/>
      <c r="B89" s="73"/>
      <c r="C89" s="43"/>
      <c r="D89" s="73"/>
      <c r="E89" s="49"/>
      <c r="F89" s="49"/>
      <c r="G89" s="49"/>
      <c r="H89" s="75"/>
      <c r="I89" s="66"/>
      <c r="J89" s="76"/>
    </row>
    <row r="90" spans="1:10" ht="18.75">
      <c r="A90" s="30"/>
      <c r="B90" s="73"/>
      <c r="C90" s="43"/>
      <c r="D90" s="73"/>
      <c r="E90" s="51"/>
      <c r="F90" s="51"/>
      <c r="G90" s="51"/>
      <c r="H90" s="77"/>
      <c r="I90" s="66"/>
      <c r="J90" s="78"/>
    </row>
    <row r="91" spans="1:10" ht="18.75">
      <c r="A91" s="30"/>
      <c r="B91" s="73"/>
      <c r="C91" s="43"/>
      <c r="D91" s="73"/>
      <c r="E91" s="79"/>
      <c r="F91" s="79"/>
      <c r="G91" s="79"/>
      <c r="H91" s="75"/>
      <c r="I91" s="66"/>
      <c r="J91" s="76"/>
    </row>
    <row r="92" spans="1:10" ht="18.75">
      <c r="A92" s="30"/>
      <c r="B92" s="73"/>
      <c r="C92" s="43"/>
      <c r="D92" s="73"/>
      <c r="E92" s="30"/>
      <c r="F92" s="30"/>
      <c r="G92" s="30"/>
      <c r="H92" s="75"/>
      <c r="I92" s="66"/>
      <c r="J92" s="80"/>
    </row>
    <row r="93" spans="1:10" ht="18.75">
      <c r="A93" s="30"/>
      <c r="B93" s="81"/>
      <c r="C93" s="43"/>
      <c r="D93" s="43"/>
      <c r="E93" s="30"/>
      <c r="F93" s="30"/>
      <c r="G93" s="30"/>
      <c r="H93" s="82"/>
      <c r="I93" s="66"/>
      <c r="J93" s="76"/>
    </row>
    <row r="94" spans="1:10" ht="18.75">
      <c r="A94" s="74"/>
      <c r="B94" s="73"/>
      <c r="C94" s="43"/>
      <c r="D94" s="30"/>
      <c r="E94" s="30"/>
      <c r="F94" s="30"/>
      <c r="G94" s="30"/>
      <c r="H94" s="30"/>
      <c r="I94" s="39"/>
      <c r="J94" s="80"/>
    </row>
    <row r="95" spans="1:10" ht="18.75">
      <c r="A95" s="30"/>
      <c r="B95" s="73"/>
      <c r="C95" s="43"/>
      <c r="D95" s="30"/>
      <c r="E95" s="30"/>
      <c r="F95" s="30"/>
      <c r="G95" s="30"/>
      <c r="H95" s="30"/>
      <c r="I95" s="39"/>
      <c r="J95" s="30"/>
    </row>
    <row r="96" spans="1:10" ht="18.75">
      <c r="A96" s="30"/>
      <c r="B96" s="73"/>
      <c r="C96" s="43"/>
      <c r="D96" s="30"/>
      <c r="E96" s="30"/>
      <c r="F96" s="30"/>
      <c r="G96" s="30"/>
      <c r="H96" s="30"/>
      <c r="I96" s="30"/>
      <c r="J96" s="30"/>
    </row>
    <row r="97" spans="1:10" ht="18.75">
      <c r="A97" s="30"/>
      <c r="B97" s="73"/>
      <c r="C97" s="43"/>
      <c r="D97" s="30"/>
      <c r="E97" s="30"/>
      <c r="F97" s="30"/>
      <c r="G97" s="30"/>
      <c r="H97" s="30"/>
      <c r="I97" s="30"/>
      <c r="J97" s="30"/>
    </row>
    <row r="98" spans="1:10" ht="18.75">
      <c r="A98" s="30"/>
      <c r="B98" s="81"/>
      <c r="C98" s="43"/>
      <c r="D98" s="30"/>
      <c r="E98" s="30"/>
      <c r="F98" s="30"/>
      <c r="G98" s="30"/>
      <c r="H98" s="30"/>
      <c r="I98" s="30"/>
      <c r="J98" s="30"/>
    </row>
    <row r="99" spans="1:10" ht="18.75">
      <c r="A99" s="30"/>
      <c r="B99" s="30"/>
      <c r="C99" s="30"/>
      <c r="D99" s="30"/>
      <c r="E99" s="30"/>
      <c r="F99" s="30"/>
      <c r="G99" s="30"/>
      <c r="H99" s="30"/>
      <c r="I99" s="30"/>
      <c r="J99" s="30"/>
    </row>
    <row r="100" spans="1:10" ht="18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</row>
    <row r="101" spans="1:10" ht="14.25">
      <c r="A101" s="83"/>
      <c r="B101" s="83"/>
      <c r="C101" s="83"/>
      <c r="D101" s="83"/>
      <c r="E101" s="83"/>
      <c r="F101" s="83"/>
      <c r="G101" s="83"/>
      <c r="H101" s="83"/>
      <c r="I101" s="83"/>
      <c r="J101" s="83"/>
    </row>
    <row r="102" spans="1:10" ht="14.25">
      <c r="A102" s="83"/>
      <c r="B102" s="83"/>
      <c r="C102" s="83"/>
      <c r="D102" s="83"/>
      <c r="E102" s="83"/>
      <c r="F102" s="83"/>
      <c r="G102" s="83"/>
      <c r="H102" s="83"/>
      <c r="I102" s="83"/>
      <c r="J102" s="83"/>
    </row>
    <row r="103" spans="1:10" ht="18.75">
      <c r="A103" s="287"/>
      <c r="B103" s="287"/>
      <c r="C103" s="287"/>
      <c r="D103" s="287"/>
      <c r="E103" s="287"/>
      <c r="F103" s="287"/>
      <c r="G103" s="287"/>
      <c r="H103" s="287"/>
      <c r="I103" s="287"/>
      <c r="J103" s="287"/>
    </row>
    <row r="104" spans="1:10" ht="18.75">
      <c r="A104" s="287"/>
      <c r="B104" s="287"/>
      <c r="C104" s="287"/>
      <c r="D104" s="287"/>
      <c r="E104" s="287"/>
      <c r="F104" s="287"/>
      <c r="G104" s="287"/>
      <c r="H104" s="287"/>
      <c r="I104" s="287"/>
      <c r="J104" s="287"/>
    </row>
    <row r="105" spans="1:10" ht="18.75">
      <c r="A105" s="287"/>
      <c r="B105" s="287"/>
      <c r="C105" s="287"/>
      <c r="D105" s="287"/>
      <c r="E105" s="287"/>
      <c r="F105" s="287"/>
      <c r="G105" s="287"/>
      <c r="H105" s="287"/>
      <c r="I105" s="287"/>
      <c r="J105" s="287"/>
    </row>
    <row r="106" spans="1:10" ht="18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</row>
    <row r="107" spans="1:10" ht="18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</row>
    <row r="108" spans="1:10" ht="18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</row>
    <row r="109" spans="1:10" ht="18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</row>
    <row r="110" spans="1:10" ht="18.75">
      <c r="A110" s="73"/>
      <c r="B110" s="73"/>
      <c r="C110" s="73"/>
      <c r="D110" s="73"/>
      <c r="E110" s="73"/>
      <c r="F110" s="73"/>
      <c r="G110" s="73"/>
      <c r="H110" s="73"/>
      <c r="I110" s="73"/>
      <c r="J110" s="30"/>
    </row>
    <row r="111" spans="1:10" ht="18.75">
      <c r="A111" s="73"/>
      <c r="B111" s="73"/>
      <c r="C111" s="73"/>
      <c r="D111" s="73"/>
      <c r="E111" s="73"/>
      <c r="F111" s="73"/>
      <c r="G111" s="73"/>
      <c r="H111" s="73"/>
      <c r="I111" s="73"/>
      <c r="J111" s="30"/>
    </row>
    <row r="112" spans="1:10" ht="18.75">
      <c r="A112" s="74"/>
      <c r="B112" s="74"/>
      <c r="C112" s="74"/>
      <c r="D112" s="74"/>
      <c r="E112" s="287"/>
      <c r="F112" s="287"/>
      <c r="G112" s="287"/>
      <c r="H112" s="74"/>
      <c r="I112" s="74"/>
      <c r="J112" s="74"/>
    </row>
    <row r="113" spans="1:10" ht="18.75">
      <c r="A113" s="74"/>
      <c r="B113" s="74"/>
      <c r="C113" s="74"/>
      <c r="D113" s="74"/>
      <c r="E113" s="74"/>
      <c r="F113" s="74"/>
      <c r="G113" s="74"/>
      <c r="H113" s="74"/>
      <c r="I113" s="74"/>
      <c r="J113" s="74"/>
    </row>
    <row r="114" spans="1:10" ht="18.75">
      <c r="A114" s="74"/>
      <c r="B114" s="74"/>
      <c r="C114" s="74"/>
      <c r="D114" s="74"/>
      <c r="E114" s="74"/>
      <c r="F114" s="74"/>
      <c r="G114" s="74"/>
      <c r="H114" s="74"/>
      <c r="I114" s="74"/>
      <c r="J114" s="74"/>
    </row>
    <row r="115" spans="1:10" ht="18.75">
      <c r="A115" s="84"/>
      <c r="B115" s="73"/>
      <c r="C115" s="66"/>
      <c r="D115" s="66"/>
      <c r="E115" s="49"/>
      <c r="F115" s="49"/>
      <c r="G115" s="49"/>
      <c r="H115" s="75"/>
      <c r="I115" s="66"/>
      <c r="J115" s="76"/>
    </row>
    <row r="116" spans="1:10" ht="18.75">
      <c r="A116" s="30"/>
      <c r="B116" s="73"/>
      <c r="C116" s="66"/>
      <c r="D116" s="73"/>
      <c r="E116" s="85"/>
      <c r="F116" s="85"/>
      <c r="G116" s="85"/>
      <c r="H116" s="77"/>
      <c r="I116" s="66"/>
      <c r="J116" s="86"/>
    </row>
    <row r="117" spans="1:10" ht="18.75">
      <c r="A117" s="30"/>
      <c r="B117" s="73"/>
      <c r="C117" s="66"/>
      <c r="D117" s="73"/>
      <c r="E117" s="79"/>
      <c r="F117" s="79"/>
      <c r="G117" s="79"/>
      <c r="H117" s="87"/>
      <c r="I117" s="66"/>
      <c r="J117" s="76"/>
    </row>
    <row r="118" spans="1:10" ht="18.75">
      <c r="A118" s="84"/>
      <c r="B118" s="73"/>
      <c r="C118" s="66"/>
      <c r="D118" s="66"/>
      <c r="E118" s="49"/>
      <c r="F118" s="49"/>
      <c r="G118" s="49"/>
      <c r="H118" s="88"/>
      <c r="I118" s="66"/>
      <c r="J118" s="76"/>
    </row>
    <row r="119" spans="1:10" ht="18.75">
      <c r="A119" s="84"/>
      <c r="B119" s="73"/>
      <c r="C119" s="66"/>
      <c r="D119" s="30"/>
      <c r="E119" s="85"/>
      <c r="F119" s="85"/>
      <c r="G119" s="85"/>
      <c r="H119" s="30"/>
      <c r="I119" s="66"/>
      <c r="J119" s="86"/>
    </row>
    <row r="120" spans="1:10" ht="18.75">
      <c r="A120" s="30"/>
      <c r="B120" s="73"/>
      <c r="C120" s="43"/>
      <c r="D120" s="30"/>
      <c r="E120" s="30"/>
      <c r="F120" s="30"/>
      <c r="G120" s="30"/>
      <c r="H120" s="30"/>
      <c r="I120" s="66"/>
      <c r="J120" s="89"/>
    </row>
    <row r="121" spans="1:10" ht="18.75">
      <c r="A121" s="84"/>
      <c r="B121" s="73"/>
      <c r="C121" s="66"/>
      <c r="D121" s="66"/>
      <c r="E121" s="49"/>
      <c r="F121" s="49"/>
      <c r="G121" s="49"/>
      <c r="H121" s="90"/>
      <c r="I121" s="66"/>
      <c r="J121" s="76"/>
    </row>
    <row r="122" spans="1:10" ht="18.75">
      <c r="A122" s="30"/>
      <c r="B122" s="73"/>
      <c r="C122" s="66"/>
      <c r="D122" s="30"/>
      <c r="E122" s="91"/>
      <c r="F122" s="91"/>
      <c r="G122" s="91"/>
      <c r="H122" s="30"/>
      <c r="I122" s="66"/>
      <c r="J122" s="86"/>
    </row>
    <row r="123" spans="1:10" ht="18.75">
      <c r="A123" s="30"/>
      <c r="B123" s="73"/>
      <c r="C123" s="66"/>
      <c r="D123" s="30"/>
      <c r="E123" s="91"/>
      <c r="F123" s="91"/>
      <c r="G123" s="91"/>
      <c r="H123" s="30"/>
      <c r="I123" s="66"/>
      <c r="J123" s="86"/>
    </row>
    <row r="124" spans="1:10" ht="18.75">
      <c r="A124" s="30"/>
      <c r="B124" s="81"/>
      <c r="C124" s="66"/>
      <c r="D124" s="30"/>
      <c r="E124" s="91"/>
      <c r="F124" s="91"/>
      <c r="G124" s="91"/>
      <c r="H124" s="30"/>
      <c r="I124" s="66"/>
      <c r="J124" s="92"/>
    </row>
    <row r="125" spans="1:10" ht="18.75">
      <c r="A125" s="30"/>
      <c r="B125" s="30"/>
      <c r="C125" s="66"/>
      <c r="D125" s="30"/>
      <c r="E125" s="30"/>
      <c r="F125" s="30"/>
      <c r="G125" s="30"/>
      <c r="H125" s="30"/>
      <c r="I125" s="66"/>
      <c r="J125" s="92"/>
    </row>
    <row r="126" spans="1:10" ht="18.75">
      <c r="A126" s="30"/>
      <c r="B126" s="30"/>
      <c r="C126" s="66"/>
      <c r="D126" s="30"/>
      <c r="E126" s="30"/>
      <c r="F126" s="30"/>
      <c r="G126" s="30"/>
      <c r="H126" s="83"/>
      <c r="I126" s="30"/>
      <c r="J126" s="76"/>
    </row>
    <row r="127" spans="1:10" ht="18.75">
      <c r="A127" s="83"/>
      <c r="B127" s="83"/>
      <c r="C127" s="83"/>
      <c r="D127" s="83"/>
      <c r="E127" s="83"/>
      <c r="F127" s="83"/>
      <c r="G127" s="83"/>
      <c r="H127" s="83"/>
      <c r="I127" s="30"/>
      <c r="J127" s="83"/>
    </row>
    <row r="128" spans="1:10" ht="18.75">
      <c r="A128" s="83"/>
      <c r="B128" s="83"/>
      <c r="C128" s="83"/>
      <c r="D128" s="83"/>
      <c r="E128" s="83"/>
      <c r="F128" s="83"/>
      <c r="G128" s="83"/>
      <c r="H128" s="83"/>
      <c r="I128" s="30"/>
      <c r="J128" s="83"/>
    </row>
    <row r="129" ht="18.75">
      <c r="I129" s="66"/>
    </row>
    <row r="130" ht="18.75">
      <c r="I130" s="66"/>
    </row>
    <row r="131" ht="18.75">
      <c r="I131" s="66"/>
    </row>
    <row r="132" ht="18.75">
      <c r="I132" s="30"/>
    </row>
  </sheetData>
  <sheetProtection/>
  <mergeCells count="20">
    <mergeCell ref="A1:J1"/>
    <mergeCell ref="A2:J2"/>
    <mergeCell ref="A3:J3"/>
    <mergeCell ref="A26:J26"/>
    <mergeCell ref="A27:J27"/>
    <mergeCell ref="E8:G8"/>
    <mergeCell ref="A28:J28"/>
    <mergeCell ref="A51:J51"/>
    <mergeCell ref="A52:J52"/>
    <mergeCell ref="A53:J53"/>
    <mergeCell ref="E33:G33"/>
    <mergeCell ref="E58:G58"/>
    <mergeCell ref="A105:J105"/>
    <mergeCell ref="E112:G112"/>
    <mergeCell ref="A77:J77"/>
    <mergeCell ref="A78:J78"/>
    <mergeCell ref="A79:J79"/>
    <mergeCell ref="E86:G86"/>
    <mergeCell ref="A103:J103"/>
    <mergeCell ref="A104:J104"/>
  </mergeCells>
  <printOptions/>
  <pageMargins left="0.25" right="0.25" top="0.75" bottom="0.75" header="0.3" footer="0.3"/>
  <pageSetup horizontalDpi="600" verticalDpi="600" orientation="landscape" paperSize="9" r:id="rId1"/>
  <headerFooter>
    <oddFooter>&amp;C&amp;"TH SarabunPSK,ธรรมดา"&amp;16-38-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32"/>
  <sheetViews>
    <sheetView view="pageLayout" workbookViewId="0" topLeftCell="A127">
      <selection activeCell="F117" sqref="F117"/>
    </sheetView>
  </sheetViews>
  <sheetFormatPr defaultColWidth="9.140625" defaultRowHeight="15"/>
  <cols>
    <col min="1" max="1" width="3.421875" style="0" customWidth="1"/>
    <col min="2" max="2" width="20.7109375" style="0" customWidth="1"/>
    <col min="3" max="3" width="18.57421875" style="0" customWidth="1"/>
    <col min="4" max="4" width="16.421875" style="0" customWidth="1"/>
    <col min="5" max="6" width="9.7109375" style="0" customWidth="1"/>
    <col min="7" max="7" width="10.00390625" style="0" customWidth="1"/>
    <col min="8" max="8" width="16.421875" style="0" customWidth="1"/>
    <col min="9" max="9" width="17.28125" style="0" customWidth="1"/>
    <col min="10" max="10" width="11.421875" style="0" customWidth="1"/>
    <col min="11" max="11" width="14.421875" style="0" customWidth="1"/>
  </cols>
  <sheetData>
    <row r="1" spans="1:14" ht="18.7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1"/>
      <c r="L1" s="1"/>
      <c r="M1" s="1"/>
      <c r="N1" s="1"/>
    </row>
    <row r="2" spans="1:14" ht="18.75">
      <c r="A2" s="283" t="s">
        <v>844</v>
      </c>
      <c r="B2" s="283"/>
      <c r="C2" s="283"/>
      <c r="D2" s="283"/>
      <c r="E2" s="283"/>
      <c r="F2" s="283"/>
      <c r="G2" s="283"/>
      <c r="H2" s="283"/>
      <c r="I2" s="283"/>
      <c r="J2" s="283"/>
      <c r="K2" s="1"/>
      <c r="L2" s="1"/>
      <c r="M2" s="1"/>
      <c r="N2" s="1"/>
    </row>
    <row r="3" spans="1:14" ht="18.75">
      <c r="A3" s="283" t="s">
        <v>1</v>
      </c>
      <c r="B3" s="283"/>
      <c r="C3" s="283"/>
      <c r="D3" s="283"/>
      <c r="E3" s="283"/>
      <c r="F3" s="283"/>
      <c r="G3" s="283"/>
      <c r="H3" s="283"/>
      <c r="I3" s="283"/>
      <c r="J3" s="283"/>
      <c r="K3" s="1"/>
      <c r="L3" s="1"/>
      <c r="M3" s="1"/>
      <c r="N3" s="1"/>
    </row>
    <row r="4" spans="1:14" ht="18.75">
      <c r="A4" s="1" t="s">
        <v>770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>
      <c r="A5" s="1" t="s">
        <v>771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8.75">
      <c r="A6" s="3" t="s">
        <v>13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8.75">
      <c r="A7" s="3" t="s">
        <v>1104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8.75">
      <c r="A8" s="2"/>
      <c r="B8" s="2" t="s">
        <v>845</v>
      </c>
      <c r="C8" s="2"/>
      <c r="D8" s="2"/>
      <c r="E8" s="2"/>
      <c r="F8" s="2"/>
      <c r="G8" s="2"/>
      <c r="H8" s="2"/>
      <c r="I8" s="2"/>
      <c r="J8" s="2"/>
      <c r="K8" s="1"/>
      <c r="L8" s="1"/>
      <c r="M8" s="1"/>
      <c r="N8" s="1"/>
    </row>
    <row r="9" spans="1:14" ht="18.75">
      <c r="A9" s="15" t="s">
        <v>2</v>
      </c>
      <c r="B9" s="15" t="s">
        <v>3</v>
      </c>
      <c r="C9" s="15" t="s">
        <v>4</v>
      </c>
      <c r="D9" s="15" t="s">
        <v>5</v>
      </c>
      <c r="E9" s="284" t="s">
        <v>7</v>
      </c>
      <c r="F9" s="285"/>
      <c r="G9" s="286"/>
      <c r="H9" s="20" t="s">
        <v>9</v>
      </c>
      <c r="I9" s="15" t="s">
        <v>11</v>
      </c>
      <c r="J9" s="15" t="s">
        <v>47</v>
      </c>
      <c r="K9" s="1"/>
      <c r="L9" s="1"/>
      <c r="M9" s="1"/>
      <c r="N9" s="1"/>
    </row>
    <row r="10" spans="1:14" ht="18.75">
      <c r="A10" s="16"/>
      <c r="B10" s="16"/>
      <c r="C10" s="16"/>
      <c r="D10" s="16" t="s">
        <v>858</v>
      </c>
      <c r="E10" s="16">
        <v>2559</v>
      </c>
      <c r="F10" s="16">
        <v>2560</v>
      </c>
      <c r="G10" s="16">
        <v>2561</v>
      </c>
      <c r="H10" s="21" t="s">
        <v>10</v>
      </c>
      <c r="I10" s="16" t="s">
        <v>12</v>
      </c>
      <c r="J10" s="16" t="s">
        <v>48</v>
      </c>
      <c r="K10" s="1"/>
      <c r="L10" s="1"/>
      <c r="M10" s="1"/>
      <c r="N10" s="1"/>
    </row>
    <row r="11" spans="1:14" ht="18.75">
      <c r="A11" s="17"/>
      <c r="B11" s="17"/>
      <c r="C11" s="17"/>
      <c r="D11" s="17"/>
      <c r="E11" s="17" t="s">
        <v>8</v>
      </c>
      <c r="F11" s="17" t="s">
        <v>8</v>
      </c>
      <c r="G11" s="17" t="s">
        <v>8</v>
      </c>
      <c r="H11" s="215"/>
      <c r="I11" s="17"/>
      <c r="J11" s="17"/>
      <c r="K11" s="1"/>
      <c r="L11" s="1"/>
      <c r="M11" s="1"/>
      <c r="N11" s="1"/>
    </row>
    <row r="12" spans="1:14" ht="18.75">
      <c r="A12" s="16">
        <v>1</v>
      </c>
      <c r="B12" s="26" t="s">
        <v>49</v>
      </c>
      <c r="C12" s="27" t="s">
        <v>52</v>
      </c>
      <c r="D12" s="29" t="s">
        <v>1105</v>
      </c>
      <c r="E12" s="139">
        <v>90000</v>
      </c>
      <c r="F12" s="139">
        <v>90000</v>
      </c>
      <c r="G12" s="139">
        <v>90000</v>
      </c>
      <c r="H12" s="22" t="s">
        <v>58</v>
      </c>
      <c r="I12" s="27" t="s">
        <v>60</v>
      </c>
      <c r="J12" s="11" t="s">
        <v>41</v>
      </c>
      <c r="K12" s="1"/>
      <c r="L12" s="1"/>
      <c r="M12" s="1"/>
      <c r="N12" s="1"/>
    </row>
    <row r="13" spans="1:14" ht="18.75">
      <c r="A13" s="18"/>
      <c r="B13" s="26" t="s">
        <v>51</v>
      </c>
      <c r="C13" s="27" t="s">
        <v>1043</v>
      </c>
      <c r="D13" s="29" t="s">
        <v>1106</v>
      </c>
      <c r="E13" s="93" t="s">
        <v>57</v>
      </c>
      <c r="F13" s="68" t="s">
        <v>57</v>
      </c>
      <c r="G13" s="93" t="s">
        <v>57</v>
      </c>
      <c r="H13" s="29" t="s">
        <v>54</v>
      </c>
      <c r="I13" s="27" t="s">
        <v>61</v>
      </c>
      <c r="J13" s="11" t="s">
        <v>44</v>
      </c>
      <c r="K13" s="1"/>
      <c r="L13" s="1"/>
      <c r="M13" s="1"/>
      <c r="N13" s="1"/>
    </row>
    <row r="14" spans="1:14" ht="18.75">
      <c r="A14" s="18"/>
      <c r="B14" s="26" t="s">
        <v>50</v>
      </c>
      <c r="C14" s="27" t="s">
        <v>1044</v>
      </c>
      <c r="D14" s="29" t="s">
        <v>1107</v>
      </c>
      <c r="E14" s="113"/>
      <c r="F14" s="113"/>
      <c r="G14" s="113"/>
      <c r="H14" s="29" t="s">
        <v>53</v>
      </c>
      <c r="I14" s="27" t="s">
        <v>62</v>
      </c>
      <c r="J14" s="11" t="s">
        <v>45</v>
      </c>
      <c r="K14" s="1"/>
      <c r="L14" s="1"/>
      <c r="M14" s="1"/>
      <c r="N14" s="1"/>
    </row>
    <row r="15" spans="1:14" ht="18.75">
      <c r="A15" s="18"/>
      <c r="B15" s="10"/>
      <c r="C15" s="7" t="s">
        <v>1045</v>
      </c>
      <c r="D15" s="29" t="s">
        <v>50</v>
      </c>
      <c r="E15" s="18"/>
      <c r="F15" s="18"/>
      <c r="G15" s="18"/>
      <c r="H15" s="29" t="s">
        <v>55</v>
      </c>
      <c r="I15" s="27" t="s">
        <v>63</v>
      </c>
      <c r="J15" s="12" t="s">
        <v>46</v>
      </c>
      <c r="K15" s="1"/>
      <c r="L15" s="1"/>
      <c r="M15" s="1"/>
      <c r="N15" s="1"/>
    </row>
    <row r="16" spans="1:14" ht="18.75">
      <c r="A16" s="18"/>
      <c r="B16" s="10"/>
      <c r="C16" s="27"/>
      <c r="D16" s="29"/>
      <c r="E16" s="18"/>
      <c r="F16" s="18"/>
      <c r="G16" s="18"/>
      <c r="H16" s="29" t="s">
        <v>59</v>
      </c>
      <c r="I16" s="7"/>
      <c r="J16" s="11"/>
      <c r="K16" s="1"/>
      <c r="L16" s="1"/>
      <c r="M16" s="1"/>
      <c r="N16" s="1"/>
    </row>
    <row r="17" spans="1:14" ht="18.75">
      <c r="A17" s="18"/>
      <c r="B17" s="18"/>
      <c r="C17" s="27"/>
      <c r="D17" s="18"/>
      <c r="E17" s="23"/>
      <c r="F17" s="18"/>
      <c r="G17" s="18"/>
      <c r="H17" s="23"/>
      <c r="I17" s="7"/>
      <c r="J17" s="12"/>
      <c r="K17" s="1"/>
      <c r="L17" s="1"/>
      <c r="M17" s="1"/>
      <c r="N17" s="1"/>
    </row>
    <row r="18" spans="1:14" ht="18.75">
      <c r="A18" s="13">
        <v>2</v>
      </c>
      <c r="B18" s="7" t="s">
        <v>1169</v>
      </c>
      <c r="C18" s="27" t="s">
        <v>86</v>
      </c>
      <c r="D18" s="7" t="s">
        <v>472</v>
      </c>
      <c r="E18" s="101">
        <v>15000</v>
      </c>
      <c r="F18" s="101">
        <v>15000</v>
      </c>
      <c r="G18" s="101">
        <v>15000</v>
      </c>
      <c r="H18" s="46" t="s">
        <v>93</v>
      </c>
      <c r="I18" s="27" t="s">
        <v>90</v>
      </c>
      <c r="J18" s="11" t="s">
        <v>95</v>
      </c>
      <c r="K18" s="1"/>
      <c r="L18" s="1"/>
      <c r="M18" s="1"/>
      <c r="N18" s="1"/>
    </row>
    <row r="19" spans="1:14" ht="18.75">
      <c r="A19" s="14"/>
      <c r="B19" s="42" t="s">
        <v>288</v>
      </c>
      <c r="C19" s="9" t="s">
        <v>87</v>
      </c>
      <c r="D19" s="7" t="s">
        <v>1026</v>
      </c>
      <c r="E19" s="68" t="s">
        <v>57</v>
      </c>
      <c r="F19" s="68" t="s">
        <v>57</v>
      </c>
      <c r="G19" s="68" t="s">
        <v>57</v>
      </c>
      <c r="H19" s="14" t="s">
        <v>94</v>
      </c>
      <c r="I19" s="27" t="s">
        <v>92</v>
      </c>
      <c r="J19" s="11" t="s">
        <v>96</v>
      </c>
      <c r="K19" s="1"/>
      <c r="L19" s="1"/>
      <c r="M19" s="1"/>
      <c r="N19" s="1"/>
    </row>
    <row r="20" spans="1:14" ht="18.75">
      <c r="A20" s="14"/>
      <c r="B20" s="42"/>
      <c r="C20" s="27" t="s">
        <v>88</v>
      </c>
      <c r="D20" s="7" t="s">
        <v>1027</v>
      </c>
      <c r="E20" s="30"/>
      <c r="F20" s="14"/>
      <c r="G20" s="14"/>
      <c r="H20" s="14"/>
      <c r="I20" s="27" t="s">
        <v>91</v>
      </c>
      <c r="J20" s="18"/>
      <c r="K20" s="1"/>
      <c r="L20" s="1"/>
      <c r="M20" s="1"/>
      <c r="N20" s="1"/>
    </row>
    <row r="21" spans="1:14" ht="18.75">
      <c r="A21" s="14"/>
      <c r="B21" s="42"/>
      <c r="C21" s="7" t="s">
        <v>89</v>
      </c>
      <c r="D21" s="47" t="s">
        <v>1028</v>
      </c>
      <c r="E21" s="14"/>
      <c r="F21" s="14"/>
      <c r="G21" s="14"/>
      <c r="H21" s="14"/>
      <c r="I21" s="14"/>
      <c r="J21" s="18"/>
      <c r="K21" s="1"/>
      <c r="L21" s="1"/>
      <c r="M21" s="1"/>
      <c r="N21" s="1"/>
    </row>
    <row r="22" spans="1:14" ht="18.75">
      <c r="A22" s="18"/>
      <c r="B22" s="18"/>
      <c r="C22" s="18"/>
      <c r="D22" s="18" t="s">
        <v>309</v>
      </c>
      <c r="E22" s="18"/>
      <c r="F22" s="18"/>
      <c r="G22" s="18"/>
      <c r="H22" s="23"/>
      <c r="I22" s="18"/>
      <c r="J22" s="18"/>
      <c r="K22" s="1"/>
      <c r="L22" s="1"/>
      <c r="M22" s="1"/>
      <c r="N22" s="1"/>
    </row>
    <row r="23" spans="1:14" ht="18.75">
      <c r="A23" s="18"/>
      <c r="B23" s="18"/>
      <c r="C23" s="18"/>
      <c r="D23" s="18"/>
      <c r="E23" s="18"/>
      <c r="F23" s="18"/>
      <c r="G23" s="18"/>
      <c r="H23" s="23"/>
      <c r="I23" s="18"/>
      <c r="J23" s="18"/>
      <c r="K23" s="216"/>
      <c r="L23" s="1"/>
      <c r="M23" s="1"/>
      <c r="N23" s="1"/>
    </row>
    <row r="24" spans="1:14" ht="18.75">
      <c r="A24" s="65"/>
      <c r="B24" s="65"/>
      <c r="C24" s="65"/>
      <c r="D24" s="65"/>
      <c r="E24" s="217"/>
      <c r="F24" s="65"/>
      <c r="G24" s="65"/>
      <c r="H24" s="65"/>
      <c r="I24" s="65"/>
      <c r="J24" s="65"/>
      <c r="K24" s="1"/>
      <c r="L24" s="1"/>
      <c r="M24" s="1"/>
      <c r="N24" s="1"/>
    </row>
    <row r="25" spans="1:14" ht="18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1"/>
      <c r="L25" s="1"/>
      <c r="M25" s="1"/>
      <c r="N25" s="1"/>
    </row>
    <row r="26" spans="1:14" ht="18.75">
      <c r="A26" s="283" t="s">
        <v>0</v>
      </c>
      <c r="B26" s="283"/>
      <c r="C26" s="283"/>
      <c r="D26" s="283"/>
      <c r="E26" s="283"/>
      <c r="F26" s="283"/>
      <c r="G26" s="283"/>
      <c r="H26" s="283"/>
      <c r="I26" s="283"/>
      <c r="J26" s="283"/>
      <c r="K26" s="1"/>
      <c r="L26" s="1"/>
      <c r="M26" s="1"/>
      <c r="N26" s="1"/>
    </row>
    <row r="27" spans="1:14" ht="18.75">
      <c r="A27" s="283" t="s">
        <v>844</v>
      </c>
      <c r="B27" s="283"/>
      <c r="C27" s="283"/>
      <c r="D27" s="283"/>
      <c r="E27" s="283"/>
      <c r="F27" s="283"/>
      <c r="G27" s="283"/>
      <c r="H27" s="283"/>
      <c r="I27" s="283"/>
      <c r="J27" s="283"/>
      <c r="K27" s="1"/>
      <c r="L27" s="1"/>
      <c r="M27" s="1"/>
      <c r="N27" s="1"/>
    </row>
    <row r="28" spans="1:14" ht="18.75">
      <c r="A28" s="283" t="s">
        <v>1</v>
      </c>
      <c r="B28" s="283"/>
      <c r="C28" s="283"/>
      <c r="D28" s="283"/>
      <c r="E28" s="283"/>
      <c r="F28" s="283"/>
      <c r="G28" s="283"/>
      <c r="H28" s="283"/>
      <c r="I28" s="283"/>
      <c r="J28" s="283"/>
      <c r="K28" s="1"/>
      <c r="L28" s="1"/>
      <c r="M28" s="1"/>
      <c r="N28" s="1"/>
    </row>
    <row r="29" spans="1:14" ht="18.75">
      <c r="A29" s="1" t="s">
        <v>770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75">
      <c r="A30" s="1" t="s">
        <v>771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.75">
      <c r="A31" s="3" t="s">
        <v>13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.75">
      <c r="A32" s="3" t="s">
        <v>1104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.75">
      <c r="A33" s="2"/>
      <c r="B33" s="2" t="s">
        <v>845</v>
      </c>
      <c r="C33" s="2"/>
      <c r="D33" s="2"/>
      <c r="E33" s="2"/>
      <c r="F33" s="2"/>
      <c r="G33" s="2"/>
      <c r="H33" s="2"/>
      <c r="I33" s="2"/>
      <c r="J33" s="2"/>
      <c r="K33" s="1"/>
      <c r="L33" s="1"/>
      <c r="M33" s="1"/>
      <c r="N33" s="1"/>
    </row>
    <row r="34" spans="1:14" ht="18.75">
      <c r="A34" s="16" t="s">
        <v>2</v>
      </c>
      <c r="B34" s="16" t="s">
        <v>3</v>
      </c>
      <c r="C34" s="16" t="s">
        <v>4</v>
      </c>
      <c r="D34" s="16" t="s">
        <v>5</v>
      </c>
      <c r="E34" s="288" t="s">
        <v>7</v>
      </c>
      <c r="F34" s="289"/>
      <c r="G34" s="290"/>
      <c r="H34" s="21" t="s">
        <v>9</v>
      </c>
      <c r="I34" s="16" t="s">
        <v>11</v>
      </c>
      <c r="J34" s="16" t="s">
        <v>47</v>
      </c>
      <c r="K34" s="1"/>
      <c r="L34" s="1"/>
      <c r="M34" s="1"/>
      <c r="N34" s="1"/>
    </row>
    <row r="35" spans="1:10" ht="18.75">
      <c r="A35" s="16"/>
      <c r="B35" s="16"/>
      <c r="C35" s="16"/>
      <c r="D35" s="16" t="s">
        <v>858</v>
      </c>
      <c r="E35" s="16">
        <v>2559</v>
      </c>
      <c r="F35" s="16">
        <v>2560</v>
      </c>
      <c r="G35" s="16">
        <v>2561</v>
      </c>
      <c r="H35" s="21" t="s">
        <v>10</v>
      </c>
      <c r="I35" s="16" t="s">
        <v>12</v>
      </c>
      <c r="J35" s="16" t="s">
        <v>48</v>
      </c>
    </row>
    <row r="36" spans="1:10" ht="18.75">
      <c r="A36" s="17"/>
      <c r="B36" s="17"/>
      <c r="C36" s="17"/>
      <c r="D36" s="17"/>
      <c r="E36" s="17" t="s">
        <v>8</v>
      </c>
      <c r="F36" s="17" t="s">
        <v>8</v>
      </c>
      <c r="G36" s="17" t="s">
        <v>8</v>
      </c>
      <c r="H36" s="215"/>
      <c r="I36" s="17"/>
      <c r="J36" s="17"/>
    </row>
    <row r="37" spans="1:10" ht="18.75">
      <c r="A37" s="13">
        <v>3</v>
      </c>
      <c r="B37" s="42" t="s">
        <v>80</v>
      </c>
      <c r="C37" s="43" t="s">
        <v>81</v>
      </c>
      <c r="D37" s="42" t="s">
        <v>98</v>
      </c>
      <c r="E37" s="251">
        <v>100000</v>
      </c>
      <c r="F37" s="252">
        <v>100000</v>
      </c>
      <c r="G37" s="253">
        <v>100000</v>
      </c>
      <c r="H37" s="41" t="s">
        <v>102</v>
      </c>
      <c r="I37" s="47" t="s">
        <v>105</v>
      </c>
      <c r="J37" s="11" t="s">
        <v>41</v>
      </c>
    </row>
    <row r="38" spans="1:10" ht="18.75">
      <c r="A38" s="14"/>
      <c r="B38" s="42" t="s">
        <v>1109</v>
      </c>
      <c r="C38" s="45" t="s">
        <v>85</v>
      </c>
      <c r="D38" s="42" t="s">
        <v>99</v>
      </c>
      <c r="E38" s="84" t="s">
        <v>57</v>
      </c>
      <c r="F38" s="254" t="s">
        <v>57</v>
      </c>
      <c r="G38" s="254" t="s">
        <v>57</v>
      </c>
      <c r="H38" s="9" t="s">
        <v>103</v>
      </c>
      <c r="I38" s="47" t="s">
        <v>106</v>
      </c>
      <c r="J38" s="53" t="s">
        <v>44</v>
      </c>
    </row>
    <row r="39" spans="1:10" ht="18.75">
      <c r="A39" s="14"/>
      <c r="B39" s="42" t="s">
        <v>1110</v>
      </c>
      <c r="C39" s="43" t="s">
        <v>83</v>
      </c>
      <c r="D39" s="48" t="s">
        <v>100</v>
      </c>
      <c r="E39" s="93"/>
      <c r="F39" s="93"/>
      <c r="G39" s="93"/>
      <c r="H39" s="41" t="s">
        <v>104</v>
      </c>
      <c r="I39" s="52" t="s">
        <v>1114</v>
      </c>
      <c r="J39" s="11"/>
    </row>
    <row r="40" spans="1:10" ht="18.75">
      <c r="A40" s="14"/>
      <c r="B40" s="42" t="s">
        <v>1108</v>
      </c>
      <c r="C40" s="44" t="s">
        <v>84</v>
      </c>
      <c r="D40" s="48" t="s">
        <v>101</v>
      </c>
      <c r="E40" s="18"/>
      <c r="F40" s="18"/>
      <c r="G40" s="18"/>
      <c r="H40" s="41" t="s">
        <v>109</v>
      </c>
      <c r="I40" s="52" t="s">
        <v>107</v>
      </c>
      <c r="J40" s="12"/>
    </row>
    <row r="41" spans="1:10" ht="18.75">
      <c r="A41" s="14"/>
      <c r="B41" s="26"/>
      <c r="C41" s="44" t="s">
        <v>82</v>
      </c>
      <c r="D41" s="44"/>
      <c r="E41" s="18"/>
      <c r="F41" s="18"/>
      <c r="G41" s="18"/>
      <c r="H41" s="34" t="s">
        <v>110</v>
      </c>
      <c r="I41" s="52" t="s">
        <v>108</v>
      </c>
      <c r="J41" s="11"/>
    </row>
    <row r="42" spans="1:10" ht="18.75">
      <c r="A42" s="13"/>
      <c r="B42" s="42"/>
      <c r="C42" s="44" t="s">
        <v>1111</v>
      </c>
      <c r="D42" s="18"/>
      <c r="E42" s="23"/>
      <c r="F42" s="14"/>
      <c r="G42" s="14"/>
      <c r="H42" s="14"/>
      <c r="I42" s="27"/>
      <c r="J42" s="12"/>
    </row>
    <row r="43" spans="1:10" ht="18.75">
      <c r="A43" s="14"/>
      <c r="B43" s="42"/>
      <c r="C43" s="45" t="s">
        <v>1112</v>
      </c>
      <c r="D43" s="30"/>
      <c r="E43" s="14"/>
      <c r="F43" s="14"/>
      <c r="G43" s="14"/>
      <c r="H43" s="14"/>
      <c r="I43" s="27"/>
      <c r="J43" s="18"/>
    </row>
    <row r="44" spans="1:10" ht="18.75">
      <c r="A44" s="14"/>
      <c r="B44" s="42"/>
      <c r="C44" s="44" t="s">
        <v>1113</v>
      </c>
      <c r="D44" s="14"/>
      <c r="E44" s="14"/>
      <c r="F44" s="14"/>
      <c r="G44" s="14"/>
      <c r="H44" s="14"/>
      <c r="I44" s="14"/>
      <c r="J44" s="18"/>
    </row>
    <row r="45" spans="1:10" ht="18.75">
      <c r="A45" s="14"/>
      <c r="B45" s="42"/>
      <c r="C45" s="45" t="s">
        <v>97</v>
      </c>
      <c r="D45" s="14"/>
      <c r="E45" s="14"/>
      <c r="F45" s="14"/>
      <c r="G45" s="14"/>
      <c r="H45" s="14"/>
      <c r="I45" s="14"/>
      <c r="J45" s="18"/>
    </row>
    <row r="46" spans="1:10" ht="18.75">
      <c r="A46" s="18"/>
      <c r="B46" s="10"/>
      <c r="C46" s="18"/>
      <c r="D46" s="18"/>
      <c r="E46" s="18"/>
      <c r="F46" s="18"/>
      <c r="G46" s="18"/>
      <c r="H46" s="23"/>
      <c r="I46" s="18"/>
      <c r="J46" s="18"/>
    </row>
    <row r="47" spans="1:10" ht="18.75">
      <c r="A47" s="18"/>
      <c r="B47" s="18"/>
      <c r="C47" s="18"/>
      <c r="D47" s="18"/>
      <c r="E47" s="18"/>
      <c r="F47" s="18"/>
      <c r="G47" s="18"/>
      <c r="H47" s="23"/>
      <c r="I47" s="18"/>
      <c r="J47" s="18"/>
    </row>
    <row r="48" spans="1:10" ht="18.75">
      <c r="A48" s="24"/>
      <c r="B48" s="24"/>
      <c r="C48" s="24"/>
      <c r="D48" s="24"/>
      <c r="E48" s="24"/>
      <c r="F48" s="24"/>
      <c r="G48" s="24"/>
      <c r="H48" s="25"/>
      <c r="I48" s="24"/>
      <c r="J48" s="24"/>
    </row>
    <row r="49" spans="1:10" ht="18.75">
      <c r="A49" s="30"/>
      <c r="B49" s="30"/>
      <c r="C49" s="30"/>
      <c r="D49" s="30"/>
      <c r="E49" s="30"/>
      <c r="F49" s="30"/>
      <c r="G49" s="30"/>
      <c r="H49" s="30"/>
      <c r="I49" s="30"/>
      <c r="J49" s="30"/>
    </row>
    <row r="50" spans="1:10" ht="18.75">
      <c r="A50" s="30"/>
      <c r="B50" s="30"/>
      <c r="C50" s="30"/>
      <c r="D50" s="30"/>
      <c r="E50" s="30"/>
      <c r="F50" s="30"/>
      <c r="G50" s="30"/>
      <c r="H50" s="30"/>
      <c r="I50" s="30"/>
      <c r="J50" s="30"/>
    </row>
    <row r="51" spans="1:10" ht="18.75">
      <c r="A51" s="283" t="s">
        <v>0</v>
      </c>
      <c r="B51" s="283"/>
      <c r="C51" s="283"/>
      <c r="D51" s="283"/>
      <c r="E51" s="283"/>
      <c r="F51" s="283"/>
      <c r="G51" s="283"/>
      <c r="H51" s="283"/>
      <c r="I51" s="283"/>
      <c r="J51" s="283"/>
    </row>
    <row r="52" spans="1:10" ht="18.75">
      <c r="A52" s="283" t="s">
        <v>844</v>
      </c>
      <c r="B52" s="283"/>
      <c r="C52" s="283"/>
      <c r="D52" s="283"/>
      <c r="E52" s="283"/>
      <c r="F52" s="283"/>
      <c r="G52" s="283"/>
      <c r="H52" s="283"/>
      <c r="I52" s="283"/>
      <c r="J52" s="283"/>
    </row>
    <row r="53" spans="1:10" ht="18.75">
      <c r="A53" s="283" t="s">
        <v>1</v>
      </c>
      <c r="B53" s="283"/>
      <c r="C53" s="283"/>
      <c r="D53" s="283"/>
      <c r="E53" s="283"/>
      <c r="F53" s="283"/>
      <c r="G53" s="283"/>
      <c r="H53" s="283"/>
      <c r="I53" s="283"/>
      <c r="J53" s="283"/>
    </row>
    <row r="54" spans="1:10" ht="18.75">
      <c r="A54" s="1" t="s">
        <v>770</v>
      </c>
      <c r="B54" s="1"/>
      <c r="C54" s="1"/>
      <c r="D54" s="1"/>
      <c r="E54" s="1"/>
      <c r="F54" s="1"/>
      <c r="G54" s="1"/>
      <c r="H54" s="1"/>
      <c r="I54" s="1"/>
      <c r="J54" s="1"/>
    </row>
    <row r="55" spans="1:10" ht="18.75">
      <c r="A55" s="1" t="s">
        <v>771</v>
      </c>
      <c r="B55" s="1"/>
      <c r="C55" s="1"/>
      <c r="D55" s="1"/>
      <c r="E55" s="1"/>
      <c r="F55" s="1"/>
      <c r="G55" s="1"/>
      <c r="H55" s="1"/>
      <c r="I55" s="1"/>
      <c r="J55" s="1"/>
    </row>
    <row r="56" spans="1:10" ht="18.75">
      <c r="A56" s="3" t="s">
        <v>13</v>
      </c>
      <c r="B56" s="1"/>
      <c r="C56" s="1"/>
      <c r="D56" s="1"/>
      <c r="E56" s="1"/>
      <c r="F56" s="1"/>
      <c r="G56" s="1"/>
      <c r="H56" s="1"/>
      <c r="I56" s="1"/>
      <c r="J56" s="1"/>
    </row>
    <row r="57" spans="1:10" ht="18.75">
      <c r="A57" s="3" t="s">
        <v>1104</v>
      </c>
      <c r="B57" s="1"/>
      <c r="C57" s="1"/>
      <c r="D57" s="1"/>
      <c r="E57" s="1"/>
      <c r="F57" s="1"/>
      <c r="G57" s="1"/>
      <c r="H57" s="1"/>
      <c r="I57" s="1"/>
      <c r="J57" s="1"/>
    </row>
    <row r="58" spans="1:10" ht="18.75">
      <c r="A58" s="2"/>
      <c r="B58" s="2" t="s">
        <v>845</v>
      </c>
      <c r="C58" s="2"/>
      <c r="D58" s="2"/>
      <c r="E58" s="2"/>
      <c r="F58" s="2"/>
      <c r="G58" s="2"/>
      <c r="H58" s="2"/>
      <c r="I58" s="2"/>
      <c r="J58" s="2"/>
    </row>
    <row r="59" spans="1:10" ht="18.75">
      <c r="A59" s="16" t="s">
        <v>2</v>
      </c>
      <c r="B59" s="16" t="s">
        <v>3</v>
      </c>
      <c r="C59" s="16" t="s">
        <v>4</v>
      </c>
      <c r="D59" s="16" t="s">
        <v>5</v>
      </c>
      <c r="E59" s="288" t="s">
        <v>7</v>
      </c>
      <c r="F59" s="289"/>
      <c r="G59" s="290"/>
      <c r="H59" s="21" t="s">
        <v>9</v>
      </c>
      <c r="I59" s="16" t="s">
        <v>11</v>
      </c>
      <c r="J59" s="16" t="s">
        <v>47</v>
      </c>
    </row>
    <row r="60" spans="1:10" ht="18.75">
      <c r="A60" s="16"/>
      <c r="B60" s="16"/>
      <c r="C60" s="16"/>
      <c r="D60" s="16" t="s">
        <v>858</v>
      </c>
      <c r="E60" s="16">
        <v>2559</v>
      </c>
      <c r="F60" s="16">
        <v>2560</v>
      </c>
      <c r="G60" s="16">
        <v>2561</v>
      </c>
      <c r="H60" s="21" t="s">
        <v>10</v>
      </c>
      <c r="I60" s="16" t="s">
        <v>12</v>
      </c>
      <c r="J60" s="16" t="s">
        <v>48</v>
      </c>
    </row>
    <row r="61" spans="1:10" ht="18.75">
      <c r="A61" s="17"/>
      <c r="B61" s="17"/>
      <c r="C61" s="17"/>
      <c r="D61" s="17"/>
      <c r="E61" s="17" t="s">
        <v>8</v>
      </c>
      <c r="F61" s="17" t="s">
        <v>8</v>
      </c>
      <c r="G61" s="17" t="s">
        <v>8</v>
      </c>
      <c r="H61" s="215"/>
      <c r="I61" s="17"/>
      <c r="J61" s="17"/>
    </row>
    <row r="62" spans="1:10" ht="18.75">
      <c r="A62" s="55">
        <v>4</v>
      </c>
      <c r="B62" s="54" t="s">
        <v>111</v>
      </c>
      <c r="C62" s="52" t="s">
        <v>114</v>
      </c>
      <c r="D62" s="57" t="s">
        <v>115</v>
      </c>
      <c r="E62" s="252">
        <v>250000</v>
      </c>
      <c r="F62" s="252">
        <v>250000</v>
      </c>
      <c r="G62" s="255">
        <v>250000</v>
      </c>
      <c r="H62" s="41" t="s">
        <v>116</v>
      </c>
      <c r="I62" s="52" t="s">
        <v>119</v>
      </c>
      <c r="J62" s="11" t="s">
        <v>73</v>
      </c>
    </row>
    <row r="63" spans="1:10" ht="18.75">
      <c r="A63" s="14"/>
      <c r="B63" s="42"/>
      <c r="C63" s="52" t="s">
        <v>113</v>
      </c>
      <c r="D63" s="42"/>
      <c r="E63" s="113" t="s">
        <v>25</v>
      </c>
      <c r="F63" s="113" t="s">
        <v>25</v>
      </c>
      <c r="G63" s="113" t="s">
        <v>25</v>
      </c>
      <c r="H63" s="9" t="s">
        <v>118</v>
      </c>
      <c r="I63" s="52" t="s">
        <v>120</v>
      </c>
      <c r="J63" s="59" t="s">
        <v>122</v>
      </c>
    </row>
    <row r="64" spans="1:10" ht="18.75">
      <c r="A64" s="14"/>
      <c r="B64" s="42"/>
      <c r="C64" s="52" t="s">
        <v>112</v>
      </c>
      <c r="D64" s="48"/>
      <c r="E64" s="93"/>
      <c r="F64" s="93"/>
      <c r="G64" s="93"/>
      <c r="H64" s="56" t="s">
        <v>117</v>
      </c>
      <c r="I64" s="52" t="s">
        <v>121</v>
      </c>
      <c r="J64" s="11" t="s">
        <v>74</v>
      </c>
    </row>
    <row r="65" spans="1:10" ht="18.75">
      <c r="A65" s="18"/>
      <c r="B65" s="10"/>
      <c r="C65" s="52" t="s">
        <v>1115</v>
      </c>
      <c r="D65" s="18"/>
      <c r="E65" s="18"/>
      <c r="F65" s="18"/>
      <c r="G65" s="18"/>
      <c r="H65" s="23"/>
      <c r="I65" s="7"/>
      <c r="J65" s="11"/>
    </row>
    <row r="66" spans="1:10" ht="18.75">
      <c r="A66" s="16"/>
      <c r="B66" s="10"/>
      <c r="C66" s="52" t="s">
        <v>1116</v>
      </c>
      <c r="D66" s="47"/>
      <c r="E66" s="22"/>
      <c r="F66" s="252"/>
      <c r="G66" s="206"/>
      <c r="H66" s="52"/>
      <c r="I66" s="52"/>
      <c r="J66" s="11"/>
    </row>
    <row r="67" spans="1:10" ht="18.75">
      <c r="A67" s="18"/>
      <c r="B67" s="18"/>
      <c r="C67" s="7" t="s">
        <v>1117</v>
      </c>
      <c r="D67" s="18"/>
      <c r="E67" s="18"/>
      <c r="F67" s="254"/>
      <c r="G67" s="18"/>
      <c r="H67" s="23"/>
      <c r="I67" s="23"/>
      <c r="J67" s="12"/>
    </row>
    <row r="68" spans="1:10" ht="18.75">
      <c r="A68" s="18"/>
      <c r="B68" s="19"/>
      <c r="C68" s="47"/>
      <c r="D68" s="18"/>
      <c r="E68" s="18"/>
      <c r="F68" s="18"/>
      <c r="G68" s="18"/>
      <c r="H68" s="23"/>
      <c r="I68" s="7"/>
      <c r="J68" s="18"/>
    </row>
    <row r="69" spans="1:10" ht="18.75">
      <c r="A69" s="16">
        <v>5</v>
      </c>
      <c r="B69" s="10" t="s">
        <v>1160</v>
      </c>
      <c r="C69" s="52" t="s">
        <v>1046</v>
      </c>
      <c r="D69" s="47" t="s">
        <v>1165</v>
      </c>
      <c r="E69" s="252">
        <v>500000</v>
      </c>
      <c r="F69" s="206" t="s">
        <v>255</v>
      </c>
      <c r="G69" s="206" t="s">
        <v>255</v>
      </c>
      <c r="H69" s="52" t="s">
        <v>996</v>
      </c>
      <c r="I69" s="52" t="s">
        <v>997</v>
      </c>
      <c r="J69" s="11" t="s">
        <v>177</v>
      </c>
    </row>
    <row r="70" spans="1:10" ht="18.75">
      <c r="A70" s="18"/>
      <c r="B70" s="18" t="s">
        <v>1161</v>
      </c>
      <c r="C70" s="7" t="s">
        <v>1047</v>
      </c>
      <c r="D70" s="18" t="s">
        <v>1166</v>
      </c>
      <c r="E70" s="254" t="s">
        <v>57</v>
      </c>
      <c r="F70" s="254"/>
      <c r="G70" s="18"/>
      <c r="H70" s="23" t="s">
        <v>998</v>
      </c>
      <c r="I70" s="23" t="s">
        <v>994</v>
      </c>
      <c r="J70" s="10"/>
    </row>
    <row r="71" spans="1:10" ht="18.75">
      <c r="A71" s="18"/>
      <c r="B71" s="18" t="s">
        <v>992</v>
      </c>
      <c r="C71" s="47" t="s">
        <v>779</v>
      </c>
      <c r="D71" s="18" t="s">
        <v>1167</v>
      </c>
      <c r="E71" s="18"/>
      <c r="F71" s="18"/>
      <c r="G71" s="18"/>
      <c r="H71" s="23"/>
      <c r="I71" s="7"/>
      <c r="J71" s="18"/>
    </row>
    <row r="72" spans="1:10" ht="18.75">
      <c r="A72" s="18"/>
      <c r="B72" s="19" t="s">
        <v>993</v>
      </c>
      <c r="C72" s="47" t="s">
        <v>995</v>
      </c>
      <c r="D72" s="18" t="s">
        <v>1168</v>
      </c>
      <c r="E72" s="18"/>
      <c r="F72" s="18"/>
      <c r="G72" s="18"/>
      <c r="H72" s="23"/>
      <c r="I72" s="18"/>
      <c r="J72" s="18"/>
    </row>
    <row r="73" spans="1:10" ht="18.75">
      <c r="A73" s="18"/>
      <c r="B73" s="19"/>
      <c r="C73" s="18" t="s">
        <v>1162</v>
      </c>
      <c r="D73" s="18"/>
      <c r="E73" s="18"/>
      <c r="F73" s="23"/>
      <c r="G73" s="18"/>
      <c r="H73" s="23"/>
      <c r="I73" s="18"/>
      <c r="J73" s="18"/>
    </row>
    <row r="74" spans="1:10" ht="18.75">
      <c r="A74" s="16"/>
      <c r="B74" s="10"/>
      <c r="C74" s="18" t="s">
        <v>1163</v>
      </c>
      <c r="D74" s="40"/>
      <c r="E74" s="93"/>
      <c r="F74" s="68"/>
      <c r="G74" s="93"/>
      <c r="H74" s="41"/>
      <c r="I74" s="27"/>
      <c r="J74" s="9"/>
    </row>
    <row r="75" spans="1:10" ht="18.75">
      <c r="A75" s="18"/>
      <c r="B75" s="10"/>
      <c r="C75" s="18" t="s">
        <v>1164</v>
      </c>
      <c r="D75" s="29"/>
      <c r="E75" s="18"/>
      <c r="F75" s="18"/>
      <c r="G75" s="18"/>
      <c r="H75" s="34"/>
      <c r="I75" s="27"/>
      <c r="J75" s="9"/>
    </row>
    <row r="76" spans="1:10" ht="14.25">
      <c r="A76" s="64"/>
      <c r="B76" s="64"/>
      <c r="C76" s="64"/>
      <c r="D76" s="64"/>
      <c r="E76" s="64"/>
      <c r="F76" s="64"/>
      <c r="G76" s="64"/>
      <c r="H76" s="64"/>
      <c r="I76" s="64"/>
      <c r="J76" s="64"/>
    </row>
    <row r="77" spans="1:10" ht="18.75">
      <c r="A77" s="283" t="s">
        <v>0</v>
      </c>
      <c r="B77" s="283"/>
      <c r="C77" s="283"/>
      <c r="D77" s="283"/>
      <c r="E77" s="283"/>
      <c r="F77" s="283"/>
      <c r="G77" s="283"/>
      <c r="H77" s="283"/>
      <c r="I77" s="283"/>
      <c r="J77" s="283"/>
    </row>
    <row r="78" spans="1:10" ht="18.75">
      <c r="A78" s="283" t="s">
        <v>844</v>
      </c>
      <c r="B78" s="283"/>
      <c r="C78" s="283"/>
      <c r="D78" s="283"/>
      <c r="E78" s="283"/>
      <c r="F78" s="283"/>
      <c r="G78" s="283"/>
      <c r="H78" s="283"/>
      <c r="I78" s="283"/>
      <c r="J78" s="283"/>
    </row>
    <row r="79" spans="1:10" ht="18.75">
      <c r="A79" s="283" t="s">
        <v>1</v>
      </c>
      <c r="B79" s="283"/>
      <c r="C79" s="283"/>
      <c r="D79" s="283"/>
      <c r="E79" s="283"/>
      <c r="F79" s="283"/>
      <c r="G79" s="283"/>
      <c r="H79" s="283"/>
      <c r="I79" s="283"/>
      <c r="J79" s="283"/>
    </row>
    <row r="80" spans="1:10" ht="18.75">
      <c r="A80" s="1" t="s">
        <v>770</v>
      </c>
      <c r="B80" s="1"/>
      <c r="C80" s="1"/>
      <c r="D80" s="1"/>
      <c r="E80" s="1"/>
      <c r="F80" s="1"/>
      <c r="G80" s="1"/>
      <c r="H80" s="1"/>
      <c r="I80" s="1"/>
      <c r="J80" s="1"/>
    </row>
    <row r="81" spans="1:10" ht="18.75">
      <c r="A81" s="1" t="s">
        <v>771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ht="18.75">
      <c r="A82" s="3" t="s">
        <v>13</v>
      </c>
      <c r="B82" s="1"/>
      <c r="C82" s="1"/>
      <c r="D82" s="1"/>
      <c r="E82" s="1"/>
      <c r="F82" s="1"/>
      <c r="G82" s="1"/>
      <c r="H82" s="1"/>
      <c r="I82" s="1"/>
      <c r="J82" s="1"/>
    </row>
    <row r="83" spans="1:10" ht="18.75">
      <c r="A83" s="3" t="s">
        <v>846</v>
      </c>
      <c r="B83" s="1"/>
      <c r="C83" s="1"/>
      <c r="D83" s="1"/>
      <c r="E83" s="1"/>
      <c r="F83" s="1"/>
      <c r="G83" s="1"/>
      <c r="H83" s="1"/>
      <c r="I83" s="1"/>
      <c r="J83" s="1"/>
    </row>
    <row r="84" spans="1:10" ht="18.75">
      <c r="A84" s="214" t="s">
        <v>847</v>
      </c>
      <c r="B84" s="214"/>
      <c r="C84" s="214"/>
      <c r="D84" s="214"/>
      <c r="E84" s="289"/>
      <c r="F84" s="289"/>
      <c r="G84" s="289"/>
      <c r="H84" s="214"/>
      <c r="I84" s="214"/>
      <c r="J84" s="214"/>
    </row>
    <row r="85" spans="1:10" ht="18.75">
      <c r="A85" s="15" t="s">
        <v>2</v>
      </c>
      <c r="B85" s="15" t="s">
        <v>3</v>
      </c>
      <c r="C85" s="15" t="s">
        <v>4</v>
      </c>
      <c r="D85" s="15" t="s">
        <v>5</v>
      </c>
      <c r="E85" s="284" t="s">
        <v>7</v>
      </c>
      <c r="F85" s="285"/>
      <c r="G85" s="286"/>
      <c r="H85" s="20" t="s">
        <v>9</v>
      </c>
      <c r="I85" s="15" t="s">
        <v>11</v>
      </c>
      <c r="J85" s="15" t="s">
        <v>47</v>
      </c>
    </row>
    <row r="86" spans="1:10" ht="18.75">
      <c r="A86" s="16"/>
      <c r="B86" s="16"/>
      <c r="C86" s="16"/>
      <c r="D86" s="16" t="s">
        <v>858</v>
      </c>
      <c r="E86" s="16">
        <v>2559</v>
      </c>
      <c r="F86" s="16">
        <v>2560</v>
      </c>
      <c r="G86" s="16">
        <v>2561</v>
      </c>
      <c r="H86" s="21" t="s">
        <v>10</v>
      </c>
      <c r="I86" s="16" t="s">
        <v>12</v>
      </c>
      <c r="J86" s="16" t="s">
        <v>48</v>
      </c>
    </row>
    <row r="87" spans="1:10" ht="18.75">
      <c r="A87" s="17"/>
      <c r="B87" s="17"/>
      <c r="C87" s="17"/>
      <c r="D87" s="17"/>
      <c r="E87" s="17" t="s">
        <v>8</v>
      </c>
      <c r="F87" s="17" t="s">
        <v>8</v>
      </c>
      <c r="G87" s="17" t="s">
        <v>8</v>
      </c>
      <c r="H87" s="215"/>
      <c r="I87" s="17"/>
      <c r="J87" s="17"/>
    </row>
    <row r="88" spans="1:10" ht="18.75">
      <c r="A88" s="16">
        <v>1</v>
      </c>
      <c r="B88" s="19" t="s">
        <v>14</v>
      </c>
      <c r="C88" s="7" t="s">
        <v>23</v>
      </c>
      <c r="D88" s="9" t="s">
        <v>24</v>
      </c>
      <c r="E88" s="6">
        <v>2000000</v>
      </c>
      <c r="F88" s="6">
        <v>2000000</v>
      </c>
      <c r="G88" s="6">
        <v>2000000</v>
      </c>
      <c r="H88" s="22" t="s">
        <v>27</v>
      </c>
      <c r="I88" s="7" t="s">
        <v>34</v>
      </c>
      <c r="J88" s="11" t="s">
        <v>41</v>
      </c>
    </row>
    <row r="89" spans="1:10" ht="18.75">
      <c r="A89" s="18"/>
      <c r="B89" s="19" t="s">
        <v>15</v>
      </c>
      <c r="C89" s="7" t="s">
        <v>22</v>
      </c>
      <c r="D89" s="18"/>
      <c r="E89" s="8" t="s">
        <v>25</v>
      </c>
      <c r="F89" s="8" t="s">
        <v>25</v>
      </c>
      <c r="G89" s="8" t="s">
        <v>25</v>
      </c>
      <c r="H89" s="23" t="s">
        <v>28</v>
      </c>
      <c r="I89" s="7" t="s">
        <v>35</v>
      </c>
      <c r="J89" s="11" t="s">
        <v>42</v>
      </c>
    </row>
    <row r="90" spans="1:10" ht="18.75">
      <c r="A90" s="18"/>
      <c r="B90" s="10" t="s">
        <v>16</v>
      </c>
      <c r="C90" s="7" t="s">
        <v>21</v>
      </c>
      <c r="D90" s="18"/>
      <c r="E90" s="8" t="s">
        <v>26</v>
      </c>
      <c r="F90" s="8" t="s">
        <v>26</v>
      </c>
      <c r="G90" s="8" t="s">
        <v>26</v>
      </c>
      <c r="H90" s="23"/>
      <c r="I90" s="7" t="s">
        <v>36</v>
      </c>
      <c r="J90" s="178" t="s">
        <v>43</v>
      </c>
    </row>
    <row r="91" spans="1:10" ht="18.75">
      <c r="A91" s="18"/>
      <c r="B91" s="10" t="s">
        <v>17</v>
      </c>
      <c r="C91" s="7" t="s">
        <v>20</v>
      </c>
      <c r="D91" s="18"/>
      <c r="E91" s="18"/>
      <c r="F91" s="18"/>
      <c r="G91" s="18"/>
      <c r="H91" s="23"/>
      <c r="I91" s="7" t="s">
        <v>37</v>
      </c>
      <c r="J91" s="11" t="s">
        <v>44</v>
      </c>
    </row>
    <row r="92" spans="1:10" ht="18.75">
      <c r="A92" s="18"/>
      <c r="B92" s="10" t="s">
        <v>19</v>
      </c>
      <c r="C92" s="7" t="s">
        <v>29</v>
      </c>
      <c r="D92" s="18"/>
      <c r="E92" s="18"/>
      <c r="F92" s="18"/>
      <c r="G92" s="18"/>
      <c r="H92" s="23"/>
      <c r="I92" s="7" t="s">
        <v>38</v>
      </c>
      <c r="J92" s="11" t="s">
        <v>45</v>
      </c>
    </row>
    <row r="93" spans="1:10" ht="18.75">
      <c r="A93" s="18"/>
      <c r="B93" s="18" t="s">
        <v>18</v>
      </c>
      <c r="C93" s="7" t="s">
        <v>30</v>
      </c>
      <c r="D93" s="18"/>
      <c r="E93" s="18"/>
      <c r="F93" s="18"/>
      <c r="G93" s="18"/>
      <c r="H93" s="23"/>
      <c r="I93" s="7" t="s">
        <v>39</v>
      </c>
      <c r="J93" s="12" t="s">
        <v>46</v>
      </c>
    </row>
    <row r="94" spans="1:10" ht="18.75">
      <c r="A94" s="18"/>
      <c r="B94" s="19"/>
      <c r="C94" s="7" t="s">
        <v>31</v>
      </c>
      <c r="D94" s="18"/>
      <c r="E94" s="18"/>
      <c r="F94" s="18"/>
      <c r="G94" s="18"/>
      <c r="H94" s="23"/>
      <c r="I94" s="7" t="s">
        <v>40</v>
      </c>
      <c r="J94" s="18"/>
    </row>
    <row r="95" spans="1:10" ht="18.75">
      <c r="A95" s="18"/>
      <c r="B95" s="19"/>
      <c r="C95" s="7" t="s">
        <v>32</v>
      </c>
      <c r="D95" s="18"/>
      <c r="E95" s="18"/>
      <c r="F95" s="18"/>
      <c r="G95" s="18"/>
      <c r="H95" s="23"/>
      <c r="I95" s="18"/>
      <c r="J95" s="18"/>
    </row>
    <row r="96" spans="1:10" ht="18.75">
      <c r="A96" s="18"/>
      <c r="B96" s="10"/>
      <c r="C96" s="18" t="s">
        <v>33</v>
      </c>
      <c r="D96" s="14"/>
      <c r="E96" s="18"/>
      <c r="F96" s="23"/>
      <c r="G96" s="18"/>
      <c r="H96" s="23"/>
      <c r="I96" s="18"/>
      <c r="J96" s="18"/>
    </row>
    <row r="97" spans="1:10" ht="18.75">
      <c r="A97" s="16">
        <v>2</v>
      </c>
      <c r="B97" s="10" t="s">
        <v>65</v>
      </c>
      <c r="C97" s="39" t="s">
        <v>66</v>
      </c>
      <c r="D97" s="40" t="s">
        <v>24</v>
      </c>
      <c r="E97" s="6">
        <v>10000</v>
      </c>
      <c r="F97" s="69">
        <v>10000</v>
      </c>
      <c r="G97" s="6">
        <v>10000</v>
      </c>
      <c r="H97" s="41" t="s">
        <v>77</v>
      </c>
      <c r="I97" s="27" t="s">
        <v>70</v>
      </c>
      <c r="J97" s="11" t="s">
        <v>73</v>
      </c>
    </row>
    <row r="98" spans="1:10" ht="18.75">
      <c r="A98" s="18"/>
      <c r="B98" s="10" t="s">
        <v>64</v>
      </c>
      <c r="C98" s="27" t="s">
        <v>67</v>
      </c>
      <c r="D98" s="29"/>
      <c r="E98" s="31" t="s">
        <v>57</v>
      </c>
      <c r="F98" s="32" t="s">
        <v>57</v>
      </c>
      <c r="G98" s="32" t="s">
        <v>57</v>
      </c>
      <c r="H98" s="9" t="s">
        <v>75</v>
      </c>
      <c r="I98" s="7" t="s">
        <v>71</v>
      </c>
      <c r="J98" s="11" t="s">
        <v>44</v>
      </c>
    </row>
    <row r="99" spans="1:10" ht="18.75">
      <c r="A99" s="18"/>
      <c r="B99" s="26"/>
      <c r="C99" s="27" t="s">
        <v>68</v>
      </c>
      <c r="D99" s="29"/>
      <c r="E99" s="31" t="s">
        <v>69</v>
      </c>
      <c r="F99" s="31" t="s">
        <v>69</v>
      </c>
      <c r="G99" s="31" t="s">
        <v>69</v>
      </c>
      <c r="H99" s="29" t="s">
        <v>76</v>
      </c>
      <c r="I99" s="7" t="s">
        <v>72</v>
      </c>
      <c r="J99" s="11" t="s">
        <v>74</v>
      </c>
    </row>
    <row r="100" spans="1:10" ht="18.75">
      <c r="A100" s="18"/>
      <c r="B100" s="10"/>
      <c r="C100" s="7"/>
      <c r="D100" s="29"/>
      <c r="E100" s="18"/>
      <c r="F100" s="18"/>
      <c r="G100" s="18"/>
      <c r="H100" s="29" t="s">
        <v>78</v>
      </c>
      <c r="I100" s="27"/>
      <c r="J100" s="12"/>
    </row>
    <row r="101" spans="1:10" ht="18.75">
      <c r="A101" s="18"/>
      <c r="B101" s="10"/>
      <c r="C101" s="27"/>
      <c r="D101" s="29"/>
      <c r="E101" s="18"/>
      <c r="F101" s="18"/>
      <c r="G101" s="18"/>
      <c r="H101" s="34" t="s">
        <v>79</v>
      </c>
      <c r="I101" s="27"/>
      <c r="J101" s="11"/>
    </row>
    <row r="102" spans="1:10" ht="14.25">
      <c r="A102" s="64"/>
      <c r="B102" s="64"/>
      <c r="C102" s="64"/>
      <c r="D102" s="64"/>
      <c r="E102" s="64"/>
      <c r="F102" s="64"/>
      <c r="G102" s="64"/>
      <c r="H102" s="64"/>
      <c r="I102" s="64"/>
      <c r="J102" s="64"/>
    </row>
    <row r="103" spans="1:10" ht="18.75">
      <c r="A103" s="283" t="s">
        <v>0</v>
      </c>
      <c r="B103" s="283"/>
      <c r="C103" s="283"/>
      <c r="D103" s="283"/>
      <c r="E103" s="283"/>
      <c r="F103" s="283"/>
      <c r="G103" s="283"/>
      <c r="H103" s="283"/>
      <c r="I103" s="283"/>
      <c r="J103" s="283"/>
    </row>
    <row r="104" spans="1:10" ht="18.75">
      <c r="A104" s="283" t="s">
        <v>844</v>
      </c>
      <c r="B104" s="283"/>
      <c r="C104" s="283"/>
      <c r="D104" s="283"/>
      <c r="E104" s="283"/>
      <c r="F104" s="283"/>
      <c r="G104" s="283"/>
      <c r="H104" s="283"/>
      <c r="I104" s="283"/>
      <c r="J104" s="283"/>
    </row>
    <row r="105" spans="1:10" ht="18.75">
      <c r="A105" s="283" t="s">
        <v>1</v>
      </c>
      <c r="B105" s="283"/>
      <c r="C105" s="283"/>
      <c r="D105" s="283"/>
      <c r="E105" s="283"/>
      <c r="F105" s="283"/>
      <c r="G105" s="283"/>
      <c r="H105" s="283"/>
      <c r="I105" s="283"/>
      <c r="J105" s="283"/>
    </row>
    <row r="106" spans="1:10" ht="18.75">
      <c r="A106" s="1" t="s">
        <v>770</v>
      </c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8.75">
      <c r="A107" s="1" t="s">
        <v>771</v>
      </c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8.75">
      <c r="A108" s="3" t="s">
        <v>13</v>
      </c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8.75">
      <c r="A109" s="3" t="s">
        <v>846</v>
      </c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8.75">
      <c r="A110" s="214" t="s">
        <v>847</v>
      </c>
      <c r="B110" s="214"/>
      <c r="C110" s="214"/>
      <c r="D110" s="214"/>
      <c r="E110" s="289"/>
      <c r="F110" s="289"/>
      <c r="G110" s="289"/>
      <c r="H110" s="214"/>
      <c r="I110" s="214"/>
      <c r="J110" s="214"/>
    </row>
    <row r="111" spans="1:10" ht="18.75">
      <c r="A111" s="15" t="s">
        <v>2</v>
      </c>
      <c r="B111" s="15" t="s">
        <v>3</v>
      </c>
      <c r="C111" s="15" t="s">
        <v>4</v>
      </c>
      <c r="D111" s="15" t="s">
        <v>5</v>
      </c>
      <c r="E111" s="284" t="s">
        <v>7</v>
      </c>
      <c r="F111" s="285"/>
      <c r="G111" s="286"/>
      <c r="H111" s="20" t="s">
        <v>9</v>
      </c>
      <c r="I111" s="15" t="s">
        <v>11</v>
      </c>
      <c r="J111" s="15" t="s">
        <v>47</v>
      </c>
    </row>
    <row r="112" spans="1:10" ht="18.75">
      <c r="A112" s="16"/>
      <c r="B112" s="16"/>
      <c r="C112" s="16"/>
      <c r="D112" s="16" t="s">
        <v>6</v>
      </c>
      <c r="E112" s="16">
        <v>2559</v>
      </c>
      <c r="F112" s="16">
        <v>2560</v>
      </c>
      <c r="G112" s="16">
        <v>2561</v>
      </c>
      <c r="H112" s="21" t="s">
        <v>10</v>
      </c>
      <c r="I112" s="16" t="s">
        <v>12</v>
      </c>
      <c r="J112" s="16" t="s">
        <v>48</v>
      </c>
    </row>
    <row r="113" spans="1:10" ht="18.75">
      <c r="A113" s="17"/>
      <c r="B113" s="17"/>
      <c r="C113" s="17"/>
      <c r="D113" s="17"/>
      <c r="E113" s="17" t="s">
        <v>8</v>
      </c>
      <c r="F113" s="17" t="s">
        <v>8</v>
      </c>
      <c r="G113" s="17" t="s">
        <v>8</v>
      </c>
      <c r="H113" s="215"/>
      <c r="I113" s="17"/>
      <c r="J113" s="17"/>
    </row>
    <row r="114" spans="1:10" ht="18.75">
      <c r="A114" s="55">
        <v>3</v>
      </c>
      <c r="B114" s="48" t="s">
        <v>125</v>
      </c>
      <c r="C114" s="52" t="s">
        <v>127</v>
      </c>
      <c r="D114" s="52" t="s">
        <v>115</v>
      </c>
      <c r="E114" s="50">
        <v>1500000</v>
      </c>
      <c r="F114" s="50">
        <v>1500000</v>
      </c>
      <c r="G114" s="50">
        <v>1500000</v>
      </c>
      <c r="H114" s="61" t="s">
        <v>130</v>
      </c>
      <c r="I114" s="52" t="s">
        <v>143</v>
      </c>
      <c r="J114" s="11" t="s">
        <v>73</v>
      </c>
    </row>
    <row r="115" spans="1:10" ht="18.75">
      <c r="A115" s="14"/>
      <c r="B115" s="48" t="s">
        <v>124</v>
      </c>
      <c r="C115" s="52" t="s">
        <v>126</v>
      </c>
      <c r="D115" s="18"/>
      <c r="E115" s="58" t="s">
        <v>128</v>
      </c>
      <c r="F115" s="58" t="s">
        <v>128</v>
      </c>
      <c r="G115" s="58" t="s">
        <v>128</v>
      </c>
      <c r="H115" s="14" t="s">
        <v>131</v>
      </c>
      <c r="I115" s="52" t="s">
        <v>144</v>
      </c>
      <c r="J115" s="59" t="s">
        <v>146</v>
      </c>
    </row>
    <row r="116" spans="1:10" ht="18.75">
      <c r="A116" s="14"/>
      <c r="B116" s="42"/>
      <c r="C116" s="45" t="s">
        <v>123</v>
      </c>
      <c r="D116" s="30"/>
      <c r="E116" s="14"/>
      <c r="F116" s="14"/>
      <c r="G116" s="14"/>
      <c r="H116" s="14" t="s">
        <v>123</v>
      </c>
      <c r="I116" s="52" t="s">
        <v>145</v>
      </c>
      <c r="J116" s="60" t="s">
        <v>129</v>
      </c>
    </row>
    <row r="117" spans="1:10" ht="18.75">
      <c r="A117" s="55">
        <v>4</v>
      </c>
      <c r="B117" s="48" t="s">
        <v>132</v>
      </c>
      <c r="C117" s="52" t="s">
        <v>134</v>
      </c>
      <c r="D117" s="52" t="s">
        <v>115</v>
      </c>
      <c r="E117" s="50">
        <v>1000000</v>
      </c>
      <c r="F117" s="50">
        <v>1000000</v>
      </c>
      <c r="G117" s="50">
        <v>1000000</v>
      </c>
      <c r="H117" s="46" t="s">
        <v>153</v>
      </c>
      <c r="I117" s="52" t="s">
        <v>147</v>
      </c>
      <c r="J117" s="11" t="s">
        <v>73</v>
      </c>
    </row>
    <row r="118" spans="1:10" ht="18.75">
      <c r="A118" s="55"/>
      <c r="B118" s="42"/>
      <c r="C118" s="52" t="s">
        <v>135</v>
      </c>
      <c r="D118" s="14"/>
      <c r="E118" s="62" t="s">
        <v>140</v>
      </c>
      <c r="F118" s="62" t="s">
        <v>140</v>
      </c>
      <c r="G118" s="62" t="s">
        <v>140</v>
      </c>
      <c r="H118" s="14" t="s">
        <v>154</v>
      </c>
      <c r="I118" s="52" t="s">
        <v>148</v>
      </c>
      <c r="J118" s="59" t="s">
        <v>122</v>
      </c>
    </row>
    <row r="119" spans="1:10" ht="18.75">
      <c r="A119" s="14"/>
      <c r="B119" s="42"/>
      <c r="C119" s="52" t="s">
        <v>133</v>
      </c>
      <c r="D119" s="14"/>
      <c r="E119" s="62" t="s">
        <v>139</v>
      </c>
      <c r="F119" s="62" t="s">
        <v>142</v>
      </c>
      <c r="G119" s="62" t="s">
        <v>142</v>
      </c>
      <c r="H119" s="14" t="s">
        <v>155</v>
      </c>
      <c r="I119" s="52" t="s">
        <v>150</v>
      </c>
      <c r="J119" s="59" t="s">
        <v>156</v>
      </c>
    </row>
    <row r="120" spans="1:10" ht="18.75">
      <c r="A120" s="55"/>
      <c r="B120" s="26"/>
      <c r="C120" s="52" t="s">
        <v>137</v>
      </c>
      <c r="D120" s="14"/>
      <c r="E120" s="62" t="s">
        <v>141</v>
      </c>
      <c r="F120" s="62" t="s">
        <v>141</v>
      </c>
      <c r="G120" s="62" t="s">
        <v>141</v>
      </c>
      <c r="H120" s="14"/>
      <c r="I120" s="52" t="s">
        <v>1048</v>
      </c>
      <c r="J120" s="67" t="s">
        <v>157</v>
      </c>
    </row>
    <row r="121" spans="1:10" ht="18.75">
      <c r="A121" s="14"/>
      <c r="B121" s="14"/>
      <c r="C121" s="52" t="s">
        <v>138</v>
      </c>
      <c r="D121" s="14"/>
      <c r="E121" s="14"/>
      <c r="F121" s="14"/>
      <c r="G121" s="14"/>
      <c r="H121" s="14"/>
      <c r="I121" s="52" t="s">
        <v>149</v>
      </c>
      <c r="J121" s="67" t="s">
        <v>158</v>
      </c>
    </row>
    <row r="122" spans="1:10" ht="18.75">
      <c r="A122" s="14"/>
      <c r="B122" s="14"/>
      <c r="C122" s="52" t="s">
        <v>136</v>
      </c>
      <c r="D122" s="14"/>
      <c r="E122" s="14"/>
      <c r="F122" s="14"/>
      <c r="G122" s="14"/>
      <c r="H122" s="33"/>
      <c r="I122" s="14" t="s">
        <v>151</v>
      </c>
      <c r="J122" s="11" t="s">
        <v>141</v>
      </c>
    </row>
    <row r="123" spans="1:10" ht="18.75">
      <c r="A123" s="14"/>
      <c r="B123" s="33"/>
      <c r="C123" s="33"/>
      <c r="D123" s="33"/>
      <c r="E123" s="33"/>
      <c r="F123" s="33"/>
      <c r="G123" s="33"/>
      <c r="H123" s="33"/>
      <c r="I123" s="14" t="s">
        <v>152</v>
      </c>
      <c r="J123" s="36"/>
    </row>
    <row r="124" spans="1:10" ht="18.75">
      <c r="A124" s="14"/>
      <c r="B124" s="36"/>
      <c r="C124" s="36"/>
      <c r="D124" s="36"/>
      <c r="E124" s="36"/>
      <c r="F124" s="36"/>
      <c r="G124" s="36"/>
      <c r="H124" s="36"/>
      <c r="I124" s="18"/>
      <c r="J124" s="36"/>
    </row>
    <row r="125" spans="1:10" ht="18.75">
      <c r="A125" s="14"/>
      <c r="B125" s="14"/>
      <c r="C125" s="52"/>
      <c r="D125" s="14"/>
      <c r="E125" s="14"/>
      <c r="F125" s="14"/>
      <c r="G125" s="14"/>
      <c r="H125" s="33"/>
      <c r="I125" s="14"/>
      <c r="J125" s="11"/>
    </row>
    <row r="126" spans="1:10" ht="18.75">
      <c r="A126" s="33"/>
      <c r="B126" s="33"/>
      <c r="C126" s="33"/>
      <c r="D126" s="33"/>
      <c r="E126" s="33"/>
      <c r="F126" s="33"/>
      <c r="G126" s="33"/>
      <c r="H126" s="33"/>
      <c r="I126" s="14"/>
      <c r="J126" s="36"/>
    </row>
    <row r="127" spans="1:10" ht="18.75">
      <c r="A127" s="37"/>
      <c r="B127" s="37"/>
      <c r="C127" s="37"/>
      <c r="D127" s="37"/>
      <c r="E127" s="37"/>
      <c r="F127" s="37"/>
      <c r="G127" s="37"/>
      <c r="H127" s="37"/>
      <c r="I127" s="106"/>
      <c r="J127" s="38"/>
    </row>
    <row r="128" spans="1:10" ht="18.75">
      <c r="A128" s="64"/>
      <c r="B128" s="64"/>
      <c r="C128" s="64"/>
      <c r="D128" s="64"/>
      <c r="E128" s="64"/>
      <c r="F128" s="64"/>
      <c r="G128" s="64"/>
      <c r="H128" s="64"/>
      <c r="I128" s="65"/>
      <c r="J128" s="64"/>
    </row>
    <row r="129" ht="18.75">
      <c r="I129" s="66"/>
    </row>
    <row r="130" ht="18.75">
      <c r="I130" s="66"/>
    </row>
    <row r="131" ht="18.75">
      <c r="I131" s="66"/>
    </row>
    <row r="132" ht="18.75">
      <c r="I132" s="30"/>
    </row>
  </sheetData>
  <sheetProtection/>
  <mergeCells count="22">
    <mergeCell ref="A1:J1"/>
    <mergeCell ref="A2:J2"/>
    <mergeCell ref="A3:J3"/>
    <mergeCell ref="A26:J26"/>
    <mergeCell ref="A27:J27"/>
    <mergeCell ref="A78:J78"/>
    <mergeCell ref="A28:J28"/>
    <mergeCell ref="E9:G9"/>
    <mergeCell ref="E34:G34"/>
    <mergeCell ref="A51:J51"/>
    <mergeCell ref="A52:J52"/>
    <mergeCell ref="E111:G111"/>
    <mergeCell ref="A103:J103"/>
    <mergeCell ref="A104:J104"/>
    <mergeCell ref="A105:J105"/>
    <mergeCell ref="A53:J53"/>
    <mergeCell ref="E84:G84"/>
    <mergeCell ref="E110:G110"/>
    <mergeCell ref="E85:G85"/>
    <mergeCell ref="A77:J77"/>
    <mergeCell ref="A79:J79"/>
    <mergeCell ref="E59:G59"/>
  </mergeCells>
  <printOptions/>
  <pageMargins left="0.25" right="0.25" top="0.75" bottom="0.75" header="0.3" footer="0.3"/>
  <pageSetup horizontalDpi="600" verticalDpi="600" orientation="landscape" paperSize="9" r:id="rId1"/>
  <headerFooter>
    <oddFooter>&amp;C&amp;"TH SarabunPSK,ธรรมดา"&amp;16-36-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15"/>
  <sheetViews>
    <sheetView view="pageLayout" workbookViewId="0" topLeftCell="A76">
      <selection activeCell="D100" sqref="D100:D101"/>
    </sheetView>
  </sheetViews>
  <sheetFormatPr defaultColWidth="9.140625" defaultRowHeight="15"/>
  <cols>
    <col min="1" max="1" width="50.140625" style="0" customWidth="1"/>
    <col min="2" max="2" width="8.00390625" style="0" customWidth="1"/>
    <col min="3" max="3" width="11.421875" style="0" customWidth="1"/>
    <col min="4" max="4" width="7.8515625" style="0" customWidth="1"/>
    <col min="5" max="5" width="11.140625" style="0" customWidth="1"/>
    <col min="6" max="6" width="7.57421875" style="0" customWidth="1"/>
    <col min="7" max="7" width="10.57421875" style="0" customWidth="1"/>
    <col min="8" max="8" width="9.57421875" style="0" customWidth="1"/>
    <col min="9" max="9" width="12.140625" style="0" customWidth="1"/>
  </cols>
  <sheetData>
    <row r="1" spans="1:13" ht="18.75">
      <c r="A1" s="293" t="s">
        <v>914</v>
      </c>
      <c r="B1" s="293"/>
      <c r="C1" s="293"/>
      <c r="D1" s="293"/>
      <c r="E1" s="293"/>
      <c r="F1" s="293"/>
      <c r="G1" s="293"/>
      <c r="H1" s="293"/>
      <c r="I1" s="293"/>
      <c r="J1" s="1"/>
      <c r="K1" s="1"/>
      <c r="L1" s="1"/>
      <c r="M1" s="1"/>
    </row>
    <row r="2" spans="1:13" ht="18.75">
      <c r="A2" s="292" t="s">
        <v>916</v>
      </c>
      <c r="B2" s="292"/>
      <c r="C2" s="292"/>
      <c r="D2" s="292"/>
      <c r="E2" s="292"/>
      <c r="F2" s="292"/>
      <c r="G2" s="292"/>
      <c r="H2" s="292"/>
      <c r="I2" s="292"/>
      <c r="J2" s="1"/>
      <c r="K2" s="1"/>
      <c r="L2" s="1"/>
      <c r="M2" s="1"/>
    </row>
    <row r="3" spans="1:13" ht="18.75">
      <c r="A3" s="193" t="s">
        <v>915</v>
      </c>
      <c r="B3" s="296" t="s">
        <v>917</v>
      </c>
      <c r="C3" s="297"/>
      <c r="D3" s="296" t="s">
        <v>920</v>
      </c>
      <c r="E3" s="297"/>
      <c r="F3" s="296" t="s">
        <v>921</v>
      </c>
      <c r="G3" s="297"/>
      <c r="H3" s="296" t="s">
        <v>922</v>
      </c>
      <c r="I3" s="297"/>
      <c r="J3" s="1"/>
      <c r="K3" s="1"/>
      <c r="L3" s="1"/>
      <c r="M3" s="1"/>
    </row>
    <row r="4" spans="1:13" ht="18.75">
      <c r="A4" s="194"/>
      <c r="B4" s="196" t="s">
        <v>918</v>
      </c>
      <c r="C4" s="193" t="s">
        <v>919</v>
      </c>
      <c r="D4" s="196" t="s">
        <v>918</v>
      </c>
      <c r="E4" s="193" t="s">
        <v>919</v>
      </c>
      <c r="F4" s="196" t="s">
        <v>918</v>
      </c>
      <c r="G4" s="193" t="s">
        <v>919</v>
      </c>
      <c r="H4" s="196" t="s">
        <v>918</v>
      </c>
      <c r="I4" s="193" t="s">
        <v>919</v>
      </c>
      <c r="J4" s="1"/>
      <c r="K4" s="1"/>
      <c r="L4" s="1"/>
      <c r="M4" s="1"/>
    </row>
    <row r="5" spans="1:13" ht="18.75">
      <c r="A5" s="195"/>
      <c r="B5" s="197" t="s">
        <v>227</v>
      </c>
      <c r="C5" s="198" t="s">
        <v>8</v>
      </c>
      <c r="D5" s="197" t="s">
        <v>227</v>
      </c>
      <c r="E5" s="198" t="s">
        <v>8</v>
      </c>
      <c r="F5" s="197" t="s">
        <v>227</v>
      </c>
      <c r="G5" s="198" t="s">
        <v>8</v>
      </c>
      <c r="H5" s="197" t="s">
        <v>227</v>
      </c>
      <c r="I5" s="198" t="s">
        <v>8</v>
      </c>
      <c r="J5" s="1"/>
      <c r="K5" s="1"/>
      <c r="L5" s="1"/>
      <c r="M5" s="1"/>
    </row>
    <row r="6" spans="1:13" ht="18.75">
      <c r="A6" s="194" t="s">
        <v>923</v>
      </c>
      <c r="B6" s="14"/>
      <c r="C6" s="18"/>
      <c r="D6" s="14"/>
      <c r="E6" s="18"/>
      <c r="F6" s="14"/>
      <c r="G6" s="18"/>
      <c r="H6" s="14"/>
      <c r="I6" s="18"/>
      <c r="J6" s="1"/>
      <c r="K6" s="1"/>
      <c r="L6" s="1"/>
      <c r="M6" s="1"/>
    </row>
    <row r="7" spans="1:13" ht="18.75">
      <c r="A7" s="18" t="s">
        <v>924</v>
      </c>
      <c r="B7" s="13">
        <v>5</v>
      </c>
      <c r="C7" s="218">
        <f>SUM('ย1'!E12,'ย1'!E18,'ย1'!E37,'ย1'!E62,'ย1'!E69)</f>
        <v>955000</v>
      </c>
      <c r="D7" s="13">
        <v>4</v>
      </c>
      <c r="E7" s="218">
        <f>SUM('ย1'!F12,'ย1'!F18,'ย1'!F37,'ย1'!F62,'ย1'!F69)</f>
        <v>455000</v>
      </c>
      <c r="F7" s="13">
        <v>4</v>
      </c>
      <c r="G7" s="218">
        <f>SUM('ย1'!G12,'ย1'!G18,'ย1'!G37,'ย1'!G62)</f>
        <v>455000</v>
      </c>
      <c r="H7" s="270">
        <f>SUM(B7,D7,F7)</f>
        <v>13</v>
      </c>
      <c r="I7" s="218">
        <f>SUM(C7,E7,G7)</f>
        <v>1865000</v>
      </c>
      <c r="J7" s="1"/>
      <c r="K7" s="1"/>
      <c r="L7" s="1"/>
      <c r="M7" s="1"/>
    </row>
    <row r="8" spans="1:13" ht="18.75">
      <c r="A8" s="18" t="s">
        <v>925</v>
      </c>
      <c r="B8" s="14"/>
      <c r="C8" s="18"/>
      <c r="D8" s="14"/>
      <c r="E8" s="18"/>
      <c r="F8" s="14"/>
      <c r="G8" s="18"/>
      <c r="H8" s="14"/>
      <c r="I8" s="18"/>
      <c r="J8" s="1"/>
      <c r="K8" s="1"/>
      <c r="L8" s="1"/>
      <c r="M8" s="1"/>
    </row>
    <row r="9" spans="1:13" ht="18.75">
      <c r="A9" s="24" t="s">
        <v>926</v>
      </c>
      <c r="B9" s="106"/>
      <c r="C9" s="24"/>
      <c r="D9" s="106"/>
      <c r="E9" s="24"/>
      <c r="F9" s="106"/>
      <c r="G9" s="24"/>
      <c r="H9" s="106"/>
      <c r="I9" s="24"/>
      <c r="J9" s="1"/>
      <c r="K9" s="1"/>
      <c r="L9" s="1"/>
      <c r="M9" s="1"/>
    </row>
    <row r="10" spans="1:13" ht="18.75">
      <c r="A10" s="18" t="s">
        <v>927</v>
      </c>
      <c r="B10" s="13">
        <v>4</v>
      </c>
      <c r="C10" s="218">
        <f>SUM('ย1'!E88,'ย1'!E97,'ย1'!E114,'ย1'!E117)</f>
        <v>4510000</v>
      </c>
      <c r="D10" s="13">
        <v>4</v>
      </c>
      <c r="E10" s="218">
        <f>SUM('ย1'!F88,'ย1'!F97,'ย1'!F114,'ย1'!F117)</f>
        <v>4510000</v>
      </c>
      <c r="F10" s="13">
        <v>4</v>
      </c>
      <c r="G10" s="218">
        <f>SUM('ย1'!G88,'ย1'!G97,'ย1'!G114,'ย1'!G117)</f>
        <v>4510000</v>
      </c>
      <c r="H10" s="270">
        <f>SUM(B10,D10,F10)</f>
        <v>12</v>
      </c>
      <c r="I10" s="218">
        <f>SUM(C10,E10,G10)</f>
        <v>13530000</v>
      </c>
      <c r="J10" s="1"/>
      <c r="K10" s="1"/>
      <c r="L10" s="1"/>
      <c r="M10" s="1"/>
    </row>
    <row r="11" spans="1:13" ht="18.75">
      <c r="A11" s="18" t="s">
        <v>928</v>
      </c>
      <c r="B11" s="14"/>
      <c r="C11" s="18"/>
      <c r="D11" s="14"/>
      <c r="E11" s="18"/>
      <c r="F11" s="14"/>
      <c r="G11" s="18"/>
      <c r="H11" s="14"/>
      <c r="I11" s="18"/>
      <c r="J11" s="1"/>
      <c r="K11" s="1"/>
      <c r="L11" s="1"/>
      <c r="M11" s="1"/>
    </row>
    <row r="12" spans="1:13" ht="18.75">
      <c r="A12" s="24" t="s">
        <v>929</v>
      </c>
      <c r="B12" s="106"/>
      <c r="C12" s="24"/>
      <c r="D12" s="106"/>
      <c r="E12" s="24"/>
      <c r="F12" s="106"/>
      <c r="G12" s="24"/>
      <c r="H12" s="106"/>
      <c r="I12" s="24"/>
      <c r="J12" s="1"/>
      <c r="K12" s="1"/>
      <c r="L12" s="1"/>
      <c r="M12" s="1"/>
    </row>
    <row r="13" spans="1:13" ht="18.75">
      <c r="A13" s="204" t="s">
        <v>930</v>
      </c>
      <c r="B13" s="232">
        <f aca="true" t="shared" si="0" ref="B13:I13">SUM(B6:B12)</f>
        <v>9</v>
      </c>
      <c r="C13" s="219">
        <f t="shared" si="0"/>
        <v>5465000</v>
      </c>
      <c r="D13" s="232">
        <f t="shared" si="0"/>
        <v>8</v>
      </c>
      <c r="E13" s="219">
        <f t="shared" si="0"/>
        <v>4965000</v>
      </c>
      <c r="F13" s="232">
        <f t="shared" si="0"/>
        <v>8</v>
      </c>
      <c r="G13" s="219">
        <f t="shared" si="0"/>
        <v>4965000</v>
      </c>
      <c r="H13" s="271">
        <f t="shared" si="0"/>
        <v>25</v>
      </c>
      <c r="I13" s="219">
        <f t="shared" si="0"/>
        <v>15395000</v>
      </c>
      <c r="J13" s="1"/>
      <c r="K13" s="1"/>
      <c r="L13" s="1"/>
      <c r="M13" s="1"/>
    </row>
    <row r="14" spans="1:13" ht="18.75">
      <c r="A14" s="194" t="s">
        <v>931</v>
      </c>
      <c r="B14" s="14"/>
      <c r="C14" s="18"/>
      <c r="D14" s="14"/>
      <c r="E14" s="18"/>
      <c r="F14" s="14"/>
      <c r="G14" s="18"/>
      <c r="H14" s="14"/>
      <c r="I14" s="18"/>
      <c r="J14" s="1"/>
      <c r="K14" s="1"/>
      <c r="L14" s="1"/>
      <c r="M14" s="1"/>
    </row>
    <row r="15" spans="1:13" ht="18.75">
      <c r="A15" s="194" t="s">
        <v>932</v>
      </c>
      <c r="B15" s="14"/>
      <c r="C15" s="18"/>
      <c r="D15" s="14"/>
      <c r="E15" s="18"/>
      <c r="F15" s="14"/>
      <c r="G15" s="18"/>
      <c r="H15" s="14"/>
      <c r="I15" s="18"/>
      <c r="J15" s="1"/>
      <c r="K15" s="1"/>
      <c r="L15" s="1"/>
      <c r="M15" s="1"/>
    </row>
    <row r="16" spans="1:13" s="63" customFormat="1" ht="18.75">
      <c r="A16" s="18" t="s">
        <v>937</v>
      </c>
      <c r="B16" s="230">
        <v>2</v>
      </c>
      <c r="C16" s="218">
        <f>SUM('ย2'!E11,'ย2'!E17)</f>
        <v>48000</v>
      </c>
      <c r="D16" s="13">
        <v>2</v>
      </c>
      <c r="E16" s="218">
        <f>SUM('ย2'!F11,'ย2'!F17)</f>
        <v>48000</v>
      </c>
      <c r="F16" s="13">
        <v>2</v>
      </c>
      <c r="G16" s="218">
        <f>SUM('ย2'!G11,'ย2'!G17)</f>
        <v>48000</v>
      </c>
      <c r="H16" s="270">
        <f>SUM(B16,D16,F16)</f>
        <v>6</v>
      </c>
      <c r="I16" s="218">
        <f>SUM(C16,E16,G16)</f>
        <v>144000</v>
      </c>
      <c r="J16" s="1"/>
      <c r="K16" s="1"/>
      <c r="L16" s="1"/>
      <c r="M16" s="1"/>
    </row>
    <row r="17" spans="1:13" ht="18.75">
      <c r="A17" s="24" t="s">
        <v>936</v>
      </c>
      <c r="B17" s="106"/>
      <c r="C17" s="24"/>
      <c r="D17" s="106"/>
      <c r="E17" s="24"/>
      <c r="F17" s="106"/>
      <c r="G17" s="24"/>
      <c r="H17" s="106"/>
      <c r="I17" s="24"/>
      <c r="J17" s="1"/>
      <c r="K17" s="1"/>
      <c r="L17" s="1"/>
      <c r="M17" s="1"/>
    </row>
    <row r="18" spans="1:13" ht="18.75">
      <c r="A18" s="18" t="s">
        <v>938</v>
      </c>
      <c r="B18" s="13">
        <v>1</v>
      </c>
      <c r="C18" s="218">
        <f>SUM('ย2'!E61)</f>
        <v>300000</v>
      </c>
      <c r="D18" s="13">
        <v>1</v>
      </c>
      <c r="E18" s="218">
        <f>SUM('ย2'!F61)</f>
        <v>300000</v>
      </c>
      <c r="F18" s="13">
        <v>1</v>
      </c>
      <c r="G18" s="218">
        <f>SUM('ย2'!G61)</f>
        <v>300000</v>
      </c>
      <c r="H18" s="270">
        <f>SUM(B18,D18,F18)</f>
        <v>3</v>
      </c>
      <c r="I18" s="218">
        <f>SUM(C18,E18,G18)</f>
        <v>900000</v>
      </c>
      <c r="J18" s="1"/>
      <c r="K18" s="1"/>
      <c r="L18" s="1"/>
      <c r="M18" s="1"/>
    </row>
    <row r="19" spans="1:13" ht="18.75">
      <c r="A19" s="24" t="s">
        <v>940</v>
      </c>
      <c r="B19" s="106"/>
      <c r="C19" s="24"/>
      <c r="D19" s="106"/>
      <c r="E19" s="24"/>
      <c r="F19" s="106"/>
      <c r="G19" s="24"/>
      <c r="H19" s="106"/>
      <c r="I19" s="24"/>
      <c r="J19" s="1"/>
      <c r="K19" s="1"/>
      <c r="L19" s="1"/>
      <c r="M19" s="1"/>
    </row>
    <row r="20" spans="1:13" ht="18.75">
      <c r="A20" s="205" t="s">
        <v>930</v>
      </c>
      <c r="B20" s="232">
        <f aca="true" t="shared" si="1" ref="B20:I20">SUM(B14:B19)</f>
        <v>3</v>
      </c>
      <c r="C20" s="221">
        <f>SUM(C14:C19)</f>
        <v>348000</v>
      </c>
      <c r="D20" s="232">
        <f t="shared" si="1"/>
        <v>3</v>
      </c>
      <c r="E20" s="221">
        <f t="shared" si="1"/>
        <v>348000</v>
      </c>
      <c r="F20" s="232">
        <f t="shared" si="1"/>
        <v>3</v>
      </c>
      <c r="G20" s="221">
        <f t="shared" si="1"/>
        <v>348000</v>
      </c>
      <c r="H20" s="232">
        <f t="shared" si="1"/>
        <v>9</v>
      </c>
      <c r="I20" s="221">
        <f t="shared" si="1"/>
        <v>1044000</v>
      </c>
      <c r="J20" s="1"/>
      <c r="K20" s="1"/>
      <c r="L20" s="1"/>
      <c r="M20" s="1"/>
    </row>
    <row r="21" spans="1:13" ht="18.75">
      <c r="A21" s="223"/>
      <c r="B21" s="65"/>
      <c r="C21" s="65"/>
      <c r="D21" s="65"/>
      <c r="E21" s="65"/>
      <c r="F21" s="65"/>
      <c r="G21" s="65"/>
      <c r="H21" s="65"/>
      <c r="I21" s="65"/>
      <c r="J21" s="1"/>
      <c r="K21" s="1"/>
      <c r="L21" s="1"/>
      <c r="M21" s="1"/>
    </row>
    <row r="22" spans="1:13" ht="18.75">
      <c r="A22" s="200"/>
      <c r="B22" s="30"/>
      <c r="C22" s="30"/>
      <c r="D22" s="30"/>
      <c r="E22" s="30"/>
      <c r="F22" s="30"/>
      <c r="G22" s="30"/>
      <c r="H22" s="30"/>
      <c r="I22" s="30"/>
      <c r="J22" s="1"/>
      <c r="K22" s="1"/>
      <c r="L22" s="1"/>
      <c r="M22" s="1"/>
    </row>
    <row r="23" spans="1:13" ht="18.75">
      <c r="A23" s="30"/>
      <c r="B23" s="30"/>
      <c r="C23" s="222"/>
      <c r="D23" s="30"/>
      <c r="E23" s="222"/>
      <c r="F23" s="30"/>
      <c r="G23" s="222"/>
      <c r="H23" s="30"/>
      <c r="I23" s="222"/>
      <c r="J23" s="1"/>
      <c r="K23" s="1"/>
      <c r="L23" s="1"/>
      <c r="M23" s="1"/>
    </row>
    <row r="24" spans="1:13" ht="18.75">
      <c r="A24" s="30"/>
      <c r="B24" s="30"/>
      <c r="C24" s="30"/>
      <c r="D24" s="30"/>
      <c r="E24" s="30"/>
      <c r="F24" s="30"/>
      <c r="G24" s="30"/>
      <c r="H24" s="30"/>
      <c r="I24" s="30"/>
      <c r="J24" s="1"/>
      <c r="K24" s="1"/>
      <c r="L24" s="1"/>
      <c r="M24" s="1"/>
    </row>
    <row r="25" spans="1:13" ht="18.75">
      <c r="A25" s="30"/>
      <c r="B25" s="30"/>
      <c r="C25" s="30"/>
      <c r="D25" s="30"/>
      <c r="E25" s="30"/>
      <c r="F25" s="30"/>
      <c r="G25" s="30"/>
      <c r="H25" s="30"/>
      <c r="I25" s="30"/>
      <c r="J25" s="1"/>
      <c r="K25" s="1"/>
      <c r="L25" s="1"/>
      <c r="M25" s="1"/>
    </row>
    <row r="26" spans="1:13" ht="18.75">
      <c r="A26" s="298" t="s">
        <v>914</v>
      </c>
      <c r="B26" s="298"/>
      <c r="C26" s="298"/>
      <c r="D26" s="298"/>
      <c r="E26" s="298"/>
      <c r="F26" s="298"/>
      <c r="G26" s="298"/>
      <c r="H26" s="298"/>
      <c r="I26" s="298"/>
      <c r="J26" s="1"/>
      <c r="K26" s="1"/>
      <c r="L26" s="1"/>
      <c r="M26" s="1"/>
    </row>
    <row r="27" spans="1:13" ht="18.75">
      <c r="A27" s="292" t="s">
        <v>916</v>
      </c>
      <c r="B27" s="292"/>
      <c r="C27" s="292"/>
      <c r="D27" s="292"/>
      <c r="E27" s="292"/>
      <c r="F27" s="292"/>
      <c r="G27" s="292"/>
      <c r="H27" s="292"/>
      <c r="I27" s="292"/>
      <c r="J27" s="1"/>
      <c r="K27" s="1"/>
      <c r="L27" s="1"/>
      <c r="M27" s="1"/>
    </row>
    <row r="28" spans="1:13" ht="18.75">
      <c r="A28" s="193" t="s">
        <v>915</v>
      </c>
      <c r="B28" s="296" t="s">
        <v>917</v>
      </c>
      <c r="C28" s="297"/>
      <c r="D28" s="296" t="s">
        <v>920</v>
      </c>
      <c r="E28" s="297"/>
      <c r="F28" s="296" t="s">
        <v>921</v>
      </c>
      <c r="G28" s="297"/>
      <c r="H28" s="296" t="s">
        <v>922</v>
      </c>
      <c r="I28" s="297"/>
      <c r="J28" s="1"/>
      <c r="K28" s="1"/>
      <c r="L28" s="1"/>
      <c r="M28" s="1"/>
    </row>
    <row r="29" spans="1:13" ht="18.75">
      <c r="A29" s="194"/>
      <c r="B29" s="196" t="s">
        <v>918</v>
      </c>
      <c r="C29" s="193" t="s">
        <v>919</v>
      </c>
      <c r="D29" s="196" t="s">
        <v>918</v>
      </c>
      <c r="E29" s="193" t="s">
        <v>919</v>
      </c>
      <c r="F29" s="196" t="s">
        <v>918</v>
      </c>
      <c r="G29" s="193" t="s">
        <v>919</v>
      </c>
      <c r="H29" s="196" t="s">
        <v>918</v>
      </c>
      <c r="I29" s="193" t="s">
        <v>919</v>
      </c>
      <c r="J29" s="1"/>
      <c r="K29" s="1"/>
      <c r="L29" s="1"/>
      <c r="M29" s="1"/>
    </row>
    <row r="30" spans="1:13" ht="18.75">
      <c r="A30" s="195"/>
      <c r="B30" s="197" t="s">
        <v>227</v>
      </c>
      <c r="C30" s="198" t="s">
        <v>8</v>
      </c>
      <c r="D30" s="197" t="s">
        <v>227</v>
      </c>
      <c r="E30" s="198" t="s">
        <v>8</v>
      </c>
      <c r="F30" s="197" t="s">
        <v>227</v>
      </c>
      <c r="G30" s="198" t="s">
        <v>8</v>
      </c>
      <c r="H30" s="197" t="s">
        <v>227</v>
      </c>
      <c r="I30" s="198" t="s">
        <v>8</v>
      </c>
      <c r="J30" s="1"/>
      <c r="K30" s="1"/>
      <c r="L30" s="1"/>
      <c r="M30" s="1"/>
    </row>
    <row r="31" spans="1:13" s="63" customFormat="1" ht="18.75">
      <c r="A31" s="194" t="s">
        <v>933</v>
      </c>
      <c r="B31" s="14"/>
      <c r="C31" s="18"/>
      <c r="D31" s="14"/>
      <c r="E31" s="18"/>
      <c r="F31" s="14"/>
      <c r="G31" s="18"/>
      <c r="H31" s="14"/>
      <c r="I31" s="18"/>
      <c r="J31" s="1"/>
      <c r="K31" s="1"/>
      <c r="L31" s="1"/>
      <c r="M31" s="1"/>
    </row>
    <row r="32" spans="1:13" s="63" customFormat="1" ht="18.75">
      <c r="A32" s="194" t="s">
        <v>934</v>
      </c>
      <c r="B32" s="14"/>
      <c r="C32" s="18"/>
      <c r="D32" s="14"/>
      <c r="E32" s="18"/>
      <c r="F32" s="14"/>
      <c r="G32" s="18"/>
      <c r="H32" s="14"/>
      <c r="I32" s="18"/>
      <c r="J32" s="1"/>
      <c r="K32" s="1"/>
      <c r="L32" s="1"/>
      <c r="M32" s="1"/>
    </row>
    <row r="33" spans="1:13" s="63" customFormat="1" ht="18.75">
      <c r="A33" s="18" t="s">
        <v>939</v>
      </c>
      <c r="B33" s="13">
        <v>2</v>
      </c>
      <c r="C33" s="218">
        <f>SUM('ย3'!E11,'ย3'!E15)</f>
        <v>35000</v>
      </c>
      <c r="D33" s="13">
        <v>2</v>
      </c>
      <c r="E33" s="218">
        <f>SUM('ย3'!F11,'ย3'!F15)</f>
        <v>35000</v>
      </c>
      <c r="F33" s="13">
        <v>2</v>
      </c>
      <c r="G33" s="218">
        <f>SUM('ย3'!G11,'ย3'!G15)</f>
        <v>35000</v>
      </c>
      <c r="H33" s="270">
        <f>SUM(B33,D33,F33)</f>
        <v>6</v>
      </c>
      <c r="I33" s="218">
        <f>SUM(C33,E33,G33)</f>
        <v>105000</v>
      </c>
      <c r="J33" s="1"/>
      <c r="K33" s="1"/>
      <c r="L33" s="1"/>
      <c r="M33" s="1"/>
    </row>
    <row r="34" spans="1:13" s="63" customFormat="1" ht="18.75">
      <c r="A34" s="24" t="s">
        <v>941</v>
      </c>
      <c r="B34" s="106"/>
      <c r="C34" s="24"/>
      <c r="D34" s="106"/>
      <c r="E34" s="24"/>
      <c r="F34" s="106"/>
      <c r="G34" s="24"/>
      <c r="H34" s="106"/>
      <c r="I34" s="24"/>
      <c r="J34" s="1"/>
      <c r="K34" s="1"/>
      <c r="L34" s="1"/>
      <c r="M34" s="1"/>
    </row>
    <row r="35" spans="1:13" ht="18.75">
      <c r="A35" s="18" t="s">
        <v>943</v>
      </c>
      <c r="B35" s="21">
        <v>8</v>
      </c>
      <c r="C35" s="218">
        <f>SUM('ย3'!E36,'ย3'!E39,'ย3'!E42,'ย3'!E61,'ย3'!E65,'ย3'!E69,'ย3'!E86,'ย3'!E91,'ย3'!E94,)</f>
        <v>1128000</v>
      </c>
      <c r="D35" s="16">
        <v>7</v>
      </c>
      <c r="E35" s="218">
        <f>SUM('ย3'!F36,'ย3'!F39,'ย3'!F42,'ย3'!F61,'ย3'!F86,'ย3'!F91,'ย3'!F94,)</f>
        <v>1048000</v>
      </c>
      <c r="F35" s="16">
        <v>6</v>
      </c>
      <c r="G35" s="218">
        <f>SUM('ย3'!G36,'ย3'!G39,'ย3'!G42,'ย3'!G86,'ย3'!G91,'ย3'!G94,)</f>
        <v>248000</v>
      </c>
      <c r="H35" s="270">
        <f>SUM(B35,D35,F35)</f>
        <v>21</v>
      </c>
      <c r="I35" s="218">
        <f>SUM(C35,E35,G35)</f>
        <v>2424000</v>
      </c>
      <c r="J35" s="1"/>
      <c r="K35" s="1"/>
      <c r="L35" s="1"/>
      <c r="M35" s="1"/>
    </row>
    <row r="36" spans="1:13" ht="18.75">
      <c r="A36" s="24" t="s">
        <v>942</v>
      </c>
      <c r="B36" s="24"/>
      <c r="C36" s="24"/>
      <c r="D36" s="24"/>
      <c r="E36" s="24"/>
      <c r="F36" s="24"/>
      <c r="G36" s="24"/>
      <c r="H36" s="24"/>
      <c r="I36" s="24"/>
      <c r="J36" s="1"/>
      <c r="K36" s="1"/>
      <c r="L36" s="1"/>
      <c r="M36" s="1"/>
    </row>
    <row r="37" spans="1:13" ht="18.75">
      <c r="A37" s="18" t="s">
        <v>944</v>
      </c>
      <c r="B37" s="16">
        <v>8</v>
      </c>
      <c r="C37" s="218">
        <f>SUM('ย3'!E112,'ย3'!E120,'ย3'!E141,'ย3'!E146,'ย3'!E162,'ย3'!E169,'ย3'!E188,'ย3'!E194)</f>
        <v>470000</v>
      </c>
      <c r="D37" s="16">
        <v>9</v>
      </c>
      <c r="E37" s="218">
        <f>SUM('ย3'!F112,'ย3'!F115,'ย3'!F120,'ย3'!F137,'ย3'!F141,'ย3'!F146,'ย3'!F162,'ย3'!F169,'ย3'!G188)</f>
        <v>3110000</v>
      </c>
      <c r="F37" s="16">
        <v>7</v>
      </c>
      <c r="G37" s="218">
        <f>SUM('ย3'!G112,'ย3'!G120,'ย3'!G141,'ย3'!G146,'ย3'!G162,'ย3'!G169,'ย3'!G188)</f>
        <v>460000</v>
      </c>
      <c r="H37" s="270">
        <f>SUM(B37,D37,F37)</f>
        <v>24</v>
      </c>
      <c r="I37" s="218">
        <f>SUM(C37,E37,G37)</f>
        <v>4040000</v>
      </c>
      <c r="J37" s="1"/>
      <c r="K37" s="1"/>
      <c r="L37" s="1"/>
      <c r="M37" s="1"/>
    </row>
    <row r="38" spans="1:13" s="63" customFormat="1" ht="18.75">
      <c r="A38" s="18" t="s">
        <v>945</v>
      </c>
      <c r="B38" s="18"/>
      <c r="C38" s="18"/>
      <c r="D38" s="18"/>
      <c r="E38" s="18"/>
      <c r="F38" s="18"/>
      <c r="G38" s="18"/>
      <c r="H38" s="18"/>
      <c r="I38" s="18"/>
      <c r="J38" s="1"/>
      <c r="K38" s="1"/>
      <c r="L38" s="1"/>
      <c r="M38" s="1"/>
    </row>
    <row r="39" spans="1:13" ht="18.75">
      <c r="A39" s="18" t="s">
        <v>947</v>
      </c>
      <c r="B39" s="18"/>
      <c r="C39" s="18"/>
      <c r="D39" s="18"/>
      <c r="E39" s="18"/>
      <c r="F39" s="18"/>
      <c r="G39" s="18"/>
      <c r="H39" s="18"/>
      <c r="I39" s="18"/>
      <c r="J39" s="1"/>
      <c r="K39" s="1"/>
      <c r="L39" s="1"/>
      <c r="M39" s="1"/>
    </row>
    <row r="40" spans="1:13" ht="18.75">
      <c r="A40" s="24" t="s">
        <v>946</v>
      </c>
      <c r="B40" s="24"/>
      <c r="C40" s="24"/>
      <c r="D40" s="24"/>
      <c r="E40" s="24"/>
      <c r="F40" s="24"/>
      <c r="G40" s="24"/>
      <c r="H40" s="24"/>
      <c r="I40" s="24"/>
      <c r="J40" s="1"/>
      <c r="K40" s="1"/>
      <c r="L40" s="1"/>
      <c r="M40" s="1"/>
    </row>
    <row r="41" spans="1:9" ht="18.75">
      <c r="A41" s="204" t="s">
        <v>930</v>
      </c>
      <c r="B41" s="232">
        <f aca="true" t="shared" si="2" ref="B41:I41">SUM(B31:B40)</f>
        <v>18</v>
      </c>
      <c r="C41" s="219">
        <f t="shared" si="2"/>
        <v>1633000</v>
      </c>
      <c r="D41" s="232">
        <f>SUM(D31:D40)</f>
        <v>18</v>
      </c>
      <c r="E41" s="219">
        <f>SUM(E31:E40)</f>
        <v>4193000</v>
      </c>
      <c r="F41" s="232">
        <f t="shared" si="2"/>
        <v>15</v>
      </c>
      <c r="G41" s="219">
        <f t="shared" si="2"/>
        <v>743000</v>
      </c>
      <c r="H41" s="232">
        <f t="shared" si="2"/>
        <v>51</v>
      </c>
      <c r="I41" s="219">
        <f t="shared" si="2"/>
        <v>6569000</v>
      </c>
    </row>
    <row r="42" spans="1:9" ht="18.75">
      <c r="A42" s="194" t="s">
        <v>935</v>
      </c>
      <c r="B42" s="18"/>
      <c r="C42" s="18"/>
      <c r="D42" s="18"/>
      <c r="E42" s="18"/>
      <c r="F42" s="18"/>
      <c r="G42" s="18"/>
      <c r="H42" s="18"/>
      <c r="I42" s="18"/>
    </row>
    <row r="43" spans="1:9" ht="18.75">
      <c r="A43" s="185" t="s">
        <v>948</v>
      </c>
      <c r="B43" s="16">
        <v>1</v>
      </c>
      <c r="C43" s="218">
        <f>SUM('ย4'!E11)</f>
        <v>600000</v>
      </c>
      <c r="D43" s="16">
        <v>1</v>
      </c>
      <c r="E43" s="218">
        <f>SUM('ย4'!F11)</f>
        <v>600000</v>
      </c>
      <c r="F43" s="16">
        <v>1</v>
      </c>
      <c r="G43" s="218">
        <f>SUM('ย4'!G11)</f>
        <v>600000</v>
      </c>
      <c r="H43" s="270">
        <f>SUM(B43,D43,F43)</f>
        <v>3</v>
      </c>
      <c r="I43" s="218">
        <f>SUM(C43,E43,G43)</f>
        <v>1800000</v>
      </c>
    </row>
    <row r="44" spans="1:9" ht="18.75">
      <c r="A44" s="18" t="s">
        <v>949</v>
      </c>
      <c r="B44" s="18"/>
      <c r="C44" s="18"/>
      <c r="D44" s="18"/>
      <c r="E44" s="18"/>
      <c r="F44" s="18"/>
      <c r="G44" s="18"/>
      <c r="H44" s="18"/>
      <c r="I44" s="18"/>
    </row>
    <row r="45" spans="1:9" ht="18.75">
      <c r="A45" s="24" t="s">
        <v>950</v>
      </c>
      <c r="B45" s="24"/>
      <c r="C45" s="24"/>
      <c r="D45" s="24"/>
      <c r="E45" s="24"/>
      <c r="F45" s="24"/>
      <c r="G45" s="24"/>
      <c r="H45" s="24"/>
      <c r="I45" s="24"/>
    </row>
    <row r="46" spans="1:9" ht="18.75">
      <c r="A46" s="204" t="s">
        <v>930</v>
      </c>
      <c r="B46" s="232">
        <f aca="true" t="shared" si="3" ref="B46:I46">SUM(B42:B45)</f>
        <v>1</v>
      </c>
      <c r="C46" s="219">
        <f t="shared" si="3"/>
        <v>600000</v>
      </c>
      <c r="D46" s="232">
        <f t="shared" si="3"/>
        <v>1</v>
      </c>
      <c r="E46" s="219">
        <f t="shared" si="3"/>
        <v>600000</v>
      </c>
      <c r="F46" s="232">
        <f t="shared" si="3"/>
        <v>1</v>
      </c>
      <c r="G46" s="219">
        <f t="shared" si="3"/>
        <v>600000</v>
      </c>
      <c r="H46" s="232">
        <f t="shared" si="3"/>
        <v>3</v>
      </c>
      <c r="I46" s="219">
        <f t="shared" si="3"/>
        <v>1800000</v>
      </c>
    </row>
    <row r="47" spans="1:9" ht="18.75">
      <c r="A47" s="30"/>
      <c r="B47" s="30"/>
      <c r="C47" s="30"/>
      <c r="D47" s="30"/>
      <c r="E47" s="30"/>
      <c r="F47" s="30"/>
      <c r="G47" s="30"/>
      <c r="H47" s="30"/>
      <c r="I47" s="30"/>
    </row>
    <row r="48" spans="1:9" ht="18.75">
      <c r="A48" s="220"/>
      <c r="B48" s="30"/>
      <c r="C48" s="30"/>
      <c r="D48" s="30"/>
      <c r="E48" s="30"/>
      <c r="F48" s="30"/>
      <c r="G48" s="30"/>
      <c r="H48" s="30"/>
      <c r="I48" s="30"/>
    </row>
    <row r="49" spans="1:9" ht="18.75">
      <c r="A49" s="200"/>
      <c r="B49" s="30"/>
      <c r="C49" s="30"/>
      <c r="D49" s="30"/>
      <c r="E49" s="30"/>
      <c r="F49" s="30"/>
      <c r="G49" s="30"/>
      <c r="H49" s="30"/>
      <c r="I49" s="30"/>
    </row>
    <row r="50" spans="1:9" ht="18.75">
      <c r="A50" s="30"/>
      <c r="B50" s="30"/>
      <c r="C50" s="30"/>
      <c r="D50" s="30"/>
      <c r="E50" s="30"/>
      <c r="F50" s="30"/>
      <c r="G50" s="30"/>
      <c r="H50" s="30"/>
      <c r="I50" s="30"/>
    </row>
    <row r="51" spans="1:9" ht="18.75">
      <c r="A51" s="298" t="s">
        <v>914</v>
      </c>
      <c r="B51" s="298"/>
      <c r="C51" s="298"/>
      <c r="D51" s="298"/>
      <c r="E51" s="298"/>
      <c r="F51" s="298"/>
      <c r="G51" s="298"/>
      <c r="H51" s="298"/>
      <c r="I51" s="298"/>
    </row>
    <row r="52" spans="1:9" ht="18.75">
      <c r="A52" s="292" t="s">
        <v>916</v>
      </c>
      <c r="B52" s="292"/>
      <c r="C52" s="292"/>
      <c r="D52" s="292"/>
      <c r="E52" s="292"/>
      <c r="F52" s="292"/>
      <c r="G52" s="292"/>
      <c r="H52" s="292"/>
      <c r="I52" s="292"/>
    </row>
    <row r="53" spans="1:9" ht="18.75">
      <c r="A53" s="193" t="s">
        <v>915</v>
      </c>
      <c r="B53" s="296" t="s">
        <v>917</v>
      </c>
      <c r="C53" s="297"/>
      <c r="D53" s="296" t="s">
        <v>920</v>
      </c>
      <c r="E53" s="297"/>
      <c r="F53" s="296" t="s">
        <v>921</v>
      </c>
      <c r="G53" s="297"/>
      <c r="H53" s="296" t="s">
        <v>922</v>
      </c>
      <c r="I53" s="297"/>
    </row>
    <row r="54" spans="1:9" ht="18.75">
      <c r="A54" s="194"/>
      <c r="B54" s="193" t="s">
        <v>918</v>
      </c>
      <c r="C54" s="193" t="s">
        <v>919</v>
      </c>
      <c r="D54" s="193" t="s">
        <v>918</v>
      </c>
      <c r="E54" s="193" t="s">
        <v>919</v>
      </c>
      <c r="F54" s="193" t="s">
        <v>918</v>
      </c>
      <c r="G54" s="201" t="s">
        <v>919</v>
      </c>
      <c r="H54" s="193" t="s">
        <v>918</v>
      </c>
      <c r="I54" s="201" t="s">
        <v>919</v>
      </c>
    </row>
    <row r="55" spans="1:9" ht="18.75">
      <c r="A55" s="195"/>
      <c r="B55" s="198" t="s">
        <v>227</v>
      </c>
      <c r="C55" s="198" t="s">
        <v>8</v>
      </c>
      <c r="D55" s="198" t="s">
        <v>227</v>
      </c>
      <c r="E55" s="198" t="s">
        <v>8</v>
      </c>
      <c r="F55" s="198" t="s">
        <v>227</v>
      </c>
      <c r="G55" s="202" t="s">
        <v>8</v>
      </c>
      <c r="H55" s="198" t="s">
        <v>227</v>
      </c>
      <c r="I55" s="202" t="s">
        <v>8</v>
      </c>
    </row>
    <row r="56" spans="1:9" ht="18.75">
      <c r="A56" s="194" t="s">
        <v>954</v>
      </c>
      <c r="B56" s="18"/>
      <c r="C56" s="18"/>
      <c r="D56" s="18"/>
      <c r="E56" s="18"/>
      <c r="F56" s="18"/>
      <c r="G56" s="18"/>
      <c r="H56" s="18"/>
      <c r="I56" s="18"/>
    </row>
    <row r="57" spans="1:9" ht="18.75">
      <c r="A57" s="18" t="s">
        <v>952</v>
      </c>
      <c r="B57" s="16">
        <v>7</v>
      </c>
      <c r="C57" s="218">
        <f>SUM('ย5'!E11,'ย5'!E14,'ย5'!E17,'ย5'!E36,'ย5'!E41,'ย5'!E61,'ย5'!E67,)</f>
        <v>225000</v>
      </c>
      <c r="D57" s="16">
        <v>7</v>
      </c>
      <c r="E57" s="218">
        <f>SUM('ย5'!F11,'ย5'!F14,'ย5'!F17,'ย5'!F36,'ย5'!F41,'ย5'!F61,'ย5'!F67,)</f>
        <v>225000</v>
      </c>
      <c r="F57" s="16">
        <v>7</v>
      </c>
      <c r="G57" s="218">
        <f>SUM('ย5'!G11,'ย5'!G14,'ย5'!G17,'ย5'!G36,'ย5'!G41,'ย5'!G61,'ย5'!G67,)</f>
        <v>225000</v>
      </c>
      <c r="H57" s="270">
        <f>SUM(B57,D57,F57)</f>
        <v>21</v>
      </c>
      <c r="I57" s="218">
        <f>SUM(C57,E57,G57)</f>
        <v>675000</v>
      </c>
    </row>
    <row r="58" spans="1:9" ht="18.75">
      <c r="A58" s="18" t="s">
        <v>951</v>
      </c>
      <c r="B58" s="18"/>
      <c r="C58" s="18"/>
      <c r="D58" s="18"/>
      <c r="E58" s="18"/>
      <c r="F58" s="18"/>
      <c r="G58" s="18"/>
      <c r="H58" s="18"/>
      <c r="I58" s="18"/>
    </row>
    <row r="59" spans="1:9" ht="18.75">
      <c r="A59" s="204" t="s">
        <v>930</v>
      </c>
      <c r="B59" s="232">
        <f>SUM(B56:B58)</f>
        <v>7</v>
      </c>
      <c r="C59" s="219">
        <f>SUM(C55:C58)</f>
        <v>225000</v>
      </c>
      <c r="D59" s="232">
        <f>SUM(D56:D58)</f>
        <v>7</v>
      </c>
      <c r="E59" s="219">
        <f>SUM(E55:E58)</f>
        <v>225000</v>
      </c>
      <c r="F59" s="232">
        <f>SUM(F56:F58)</f>
        <v>7</v>
      </c>
      <c r="G59" s="219">
        <f>SUM(G55:G58)</f>
        <v>225000</v>
      </c>
      <c r="H59" s="232">
        <f>SUM(H55:H58)</f>
        <v>21</v>
      </c>
      <c r="I59" s="219">
        <f>SUM(I55:I58)</f>
        <v>675000</v>
      </c>
    </row>
    <row r="60" spans="1:9" s="63" customFormat="1" ht="18.75">
      <c r="A60" s="194" t="s">
        <v>955</v>
      </c>
      <c r="B60" s="18"/>
      <c r="C60" s="18"/>
      <c r="D60" s="18"/>
      <c r="E60" s="18"/>
      <c r="F60" s="18"/>
      <c r="G60" s="23"/>
      <c r="H60" s="18"/>
      <c r="I60" s="23"/>
    </row>
    <row r="61" spans="1:9" s="63" customFormat="1" ht="18.75">
      <c r="A61" s="194" t="s">
        <v>953</v>
      </c>
      <c r="B61" s="18"/>
      <c r="C61" s="18"/>
      <c r="D61" s="18"/>
      <c r="E61" s="18"/>
      <c r="F61" s="18"/>
      <c r="G61" s="23"/>
      <c r="H61" s="18"/>
      <c r="I61" s="23"/>
    </row>
    <row r="62" spans="1:9" s="63" customFormat="1" ht="18.75">
      <c r="A62" s="24" t="s">
        <v>956</v>
      </c>
      <c r="B62" s="17">
        <v>4</v>
      </c>
      <c r="C62" s="218">
        <f>SUM('ย6'!E11,'ย6'!E16,'ย6'!E19,'ย6'!E36)</f>
        <v>121100</v>
      </c>
      <c r="D62" s="17">
        <v>4</v>
      </c>
      <c r="E62" s="224">
        <f>SUM('ย6'!F11,'ย6'!F16,'ย6'!F19,'ย6'!F36)</f>
        <v>121100</v>
      </c>
      <c r="F62" s="17">
        <v>4</v>
      </c>
      <c r="G62" s="224">
        <f>SUM('ย6'!G11,'ย6'!G16,'ย6'!G19,'ย6'!G36)</f>
        <v>121100</v>
      </c>
      <c r="H62" s="270">
        <f>SUM(B62,D62,F62)</f>
        <v>12</v>
      </c>
      <c r="I62" s="224">
        <f>SUM(C62,E62,G62)</f>
        <v>363300</v>
      </c>
    </row>
    <row r="63" spans="1:9" s="63" customFormat="1" ht="18.75">
      <c r="A63" s="18" t="s">
        <v>958</v>
      </c>
      <c r="B63" s="13">
        <v>2</v>
      </c>
      <c r="C63" s="225">
        <f>SUM('ย6'!E61,'ย6'!E66,)</f>
        <v>130000</v>
      </c>
      <c r="D63" s="13">
        <v>2</v>
      </c>
      <c r="E63" s="225">
        <f>SUM('ย6'!F61,'ย6'!F66,)</f>
        <v>131000</v>
      </c>
      <c r="F63" s="13">
        <v>2</v>
      </c>
      <c r="G63" s="272">
        <f>SUM('ย6'!G61,'ย6'!G66)</f>
        <v>132000</v>
      </c>
      <c r="H63" s="274">
        <f>SUM(B63,D63,F63)</f>
        <v>6</v>
      </c>
      <c r="I63" s="273">
        <f>SUM(C63,E63,G63)</f>
        <v>393000</v>
      </c>
    </row>
    <row r="64" spans="1:9" ht="18.75">
      <c r="A64" s="24" t="s">
        <v>957</v>
      </c>
      <c r="B64" s="24"/>
      <c r="C64" s="24"/>
      <c r="D64" s="24"/>
      <c r="E64" s="24"/>
      <c r="F64" s="24"/>
      <c r="G64" s="25"/>
      <c r="H64" s="24"/>
      <c r="I64" s="25"/>
    </row>
    <row r="65" spans="1:9" ht="18.75">
      <c r="A65" s="18" t="s">
        <v>960</v>
      </c>
      <c r="B65" s="16">
        <v>7</v>
      </c>
      <c r="C65" s="225">
        <f>SUM('ย6'!E87,'ย6'!E89,'ย6'!E91,'ย6'!E94,'ย6'!E113,'ย6'!E119,'ย6'!E139)</f>
        <v>5502400</v>
      </c>
      <c r="D65" s="16">
        <v>7</v>
      </c>
      <c r="E65" s="225">
        <f>SUM('ย6'!F87,'ย6'!F89,'ย6'!F91,'ย6'!F94,'ย6'!F113,'ย6'!F122,'ย6'!F139,)</f>
        <v>4800800</v>
      </c>
      <c r="F65" s="16">
        <v>6</v>
      </c>
      <c r="G65" s="225">
        <f>SUM('ย6'!G87,'ย6'!G89,'ย6'!G91,'ย6'!G94,'ย6'!G113,'ย6'!G139)</f>
        <v>5076000</v>
      </c>
      <c r="H65" s="274">
        <f>SUM(B65,D65,F65)</f>
        <v>20</v>
      </c>
      <c r="I65" s="218">
        <f>SUM(C65,E65,G65)</f>
        <v>15379200</v>
      </c>
    </row>
    <row r="66" spans="1:9" ht="18.75">
      <c r="A66" s="18" t="s">
        <v>959</v>
      </c>
      <c r="B66" s="18"/>
      <c r="C66" s="18"/>
      <c r="D66" s="18"/>
      <c r="E66" s="18"/>
      <c r="F66" s="18"/>
      <c r="G66" s="23"/>
      <c r="H66" s="18"/>
      <c r="I66" s="23"/>
    </row>
    <row r="67" spans="1:9" ht="18.75">
      <c r="A67" s="204" t="s">
        <v>930</v>
      </c>
      <c r="B67" s="232">
        <f aca="true" t="shared" si="4" ref="B67:I67">SUM(B60:B66)</f>
        <v>13</v>
      </c>
      <c r="C67" s="219">
        <f t="shared" si="4"/>
        <v>5753500</v>
      </c>
      <c r="D67" s="232">
        <f t="shared" si="4"/>
        <v>13</v>
      </c>
      <c r="E67" s="219">
        <f t="shared" si="4"/>
        <v>5052900</v>
      </c>
      <c r="F67" s="232">
        <f t="shared" si="4"/>
        <v>12</v>
      </c>
      <c r="G67" s="219">
        <f t="shared" si="4"/>
        <v>5329100</v>
      </c>
      <c r="H67" s="232">
        <f t="shared" si="4"/>
        <v>38</v>
      </c>
      <c r="I67" s="219">
        <f t="shared" si="4"/>
        <v>16135500</v>
      </c>
    </row>
    <row r="68" spans="1:9" ht="18.75">
      <c r="A68" s="203" t="s">
        <v>961</v>
      </c>
      <c r="B68" s="18"/>
      <c r="C68" s="18"/>
      <c r="D68" s="18"/>
      <c r="E68" s="18"/>
      <c r="F68" s="18"/>
      <c r="G68" s="23"/>
      <c r="H68" s="18"/>
      <c r="I68" s="23"/>
    </row>
    <row r="69" spans="1:9" ht="18.75">
      <c r="A69" s="18" t="s">
        <v>963</v>
      </c>
      <c r="B69" s="13">
        <v>8</v>
      </c>
      <c r="C69" s="218">
        <f>SUM('ย7'!E11,'ย7'!E15,'ย7'!E65,'ย7'!E68,'ย7'!E71,'ย7'!E87,'ย7'!E95,'ย7'!E97,)</f>
        <v>3130000</v>
      </c>
      <c r="D69" s="21">
        <v>8</v>
      </c>
      <c r="E69" s="218">
        <f>SUM('ย7'!F19,'ย7'!F36,'ย7'!F65,'ย7'!F68,'ย7'!F71,'ย7'!F87,'ย7'!F95,'ย7'!F97,)</f>
        <v>3194000</v>
      </c>
      <c r="F69" s="16">
        <v>8</v>
      </c>
      <c r="G69" s="275">
        <f>SUM('ย7'!G40,'ย7'!G44,'ย7'!G61,'ย7'!G65,'ย7'!G71,'ย7'!G87,'ย7'!G95,'ย7'!G97)</f>
        <v>3050000</v>
      </c>
      <c r="H69" s="270">
        <f>SUM(B69,D69,F69)</f>
        <v>24</v>
      </c>
      <c r="I69" s="273">
        <f>SUM(C69,E69,G69)</f>
        <v>9374000</v>
      </c>
    </row>
    <row r="70" spans="1:9" ht="18.75">
      <c r="A70" s="186" t="s">
        <v>962</v>
      </c>
      <c r="B70" s="24"/>
      <c r="C70" s="24"/>
      <c r="D70" s="24"/>
      <c r="E70" s="24"/>
      <c r="F70" s="24"/>
      <c r="G70" s="25"/>
      <c r="H70" s="24"/>
      <c r="I70" s="25"/>
    </row>
    <row r="71" spans="1:9" ht="18.75">
      <c r="A71" s="18" t="s">
        <v>964</v>
      </c>
      <c r="B71" s="16">
        <v>6</v>
      </c>
      <c r="C71" s="218">
        <f>SUM('ย7'!E113,'ย7'!E116,'ย7'!E118,'ย7'!E122,'ย7'!E139,'ย7'!E143)</f>
        <v>785000</v>
      </c>
      <c r="D71" s="16">
        <v>3</v>
      </c>
      <c r="E71" s="218">
        <f>SUM('ย7'!F113,'ย7'!F116,'ย7'!F139)</f>
        <v>350000</v>
      </c>
      <c r="F71" s="16">
        <v>3</v>
      </c>
      <c r="G71" s="218">
        <f>SUM('ย7'!G113,'ย7'!G116,'ย7'!G139)</f>
        <v>350000</v>
      </c>
      <c r="H71" s="270">
        <f>SUM(B71,D71,F71)</f>
        <v>12</v>
      </c>
      <c r="I71" s="273">
        <f>SUM(C71,E71,G71)</f>
        <v>1485000</v>
      </c>
    </row>
    <row r="72" spans="1:9" ht="18.75">
      <c r="A72" s="205" t="s">
        <v>930</v>
      </c>
      <c r="B72" s="232">
        <f aca="true" t="shared" si="5" ref="B72:I72">SUM(B68:B71)</f>
        <v>14</v>
      </c>
      <c r="C72" s="219">
        <f t="shared" si="5"/>
        <v>3915000</v>
      </c>
      <c r="D72" s="232">
        <f t="shared" si="5"/>
        <v>11</v>
      </c>
      <c r="E72" s="219">
        <f t="shared" si="5"/>
        <v>3544000</v>
      </c>
      <c r="F72" s="232">
        <f t="shared" si="5"/>
        <v>11</v>
      </c>
      <c r="G72" s="219">
        <f t="shared" si="5"/>
        <v>3400000</v>
      </c>
      <c r="H72" s="232">
        <f t="shared" si="5"/>
        <v>36</v>
      </c>
      <c r="I72" s="219">
        <f t="shared" si="5"/>
        <v>10859000</v>
      </c>
    </row>
    <row r="73" spans="1:9" ht="18.75">
      <c r="A73" s="205" t="s">
        <v>965</v>
      </c>
      <c r="B73" s="276">
        <f>SUM(B13,B20,B41,B46,B59,B67,B72)</f>
        <v>65</v>
      </c>
      <c r="C73" s="276">
        <f aca="true" t="shared" si="6" ref="C73:I73">SUM(C13,C20,C41,C46,C59,C67,C72)</f>
        <v>17939500</v>
      </c>
      <c r="D73" s="276">
        <f t="shared" si="6"/>
        <v>61</v>
      </c>
      <c r="E73" s="276">
        <f t="shared" si="6"/>
        <v>18927900</v>
      </c>
      <c r="F73" s="276">
        <f t="shared" si="6"/>
        <v>57</v>
      </c>
      <c r="G73" s="276">
        <f t="shared" si="6"/>
        <v>15610100</v>
      </c>
      <c r="H73" s="276">
        <f t="shared" si="6"/>
        <v>183</v>
      </c>
      <c r="I73" s="276">
        <f t="shared" si="6"/>
        <v>52477500</v>
      </c>
    </row>
    <row r="74" spans="1:9" ht="18.75">
      <c r="A74" s="180"/>
      <c r="B74" s="65"/>
      <c r="C74" s="65"/>
      <c r="D74" s="65"/>
      <c r="E74" s="65"/>
      <c r="F74" s="65"/>
      <c r="G74" s="65"/>
      <c r="H74" s="65"/>
      <c r="I74" s="65"/>
    </row>
    <row r="75" spans="1:9" ht="18.75">
      <c r="A75" s="30"/>
      <c r="B75" s="30"/>
      <c r="C75" s="30"/>
      <c r="D75" s="30"/>
      <c r="E75" s="30"/>
      <c r="F75" s="30"/>
      <c r="G75" s="30"/>
      <c r="H75" s="30"/>
      <c r="I75" s="30"/>
    </row>
    <row r="76" spans="1:9" ht="21">
      <c r="A76" s="294" t="s">
        <v>1100</v>
      </c>
      <c r="B76" s="294"/>
      <c r="C76" s="294"/>
      <c r="D76" s="294"/>
      <c r="E76" s="294"/>
      <c r="F76" s="294"/>
      <c r="G76" s="294"/>
      <c r="H76" s="294"/>
      <c r="I76" s="294"/>
    </row>
    <row r="77" spans="1:9" ht="21">
      <c r="A77" s="294" t="s">
        <v>1102</v>
      </c>
      <c r="B77" s="294"/>
      <c r="C77" s="294"/>
      <c r="D77" s="294"/>
      <c r="E77" s="294"/>
      <c r="F77" s="294"/>
      <c r="G77" s="294"/>
      <c r="H77" s="294"/>
      <c r="I77" s="294"/>
    </row>
    <row r="78" spans="1:9" ht="21">
      <c r="A78" s="295" t="s">
        <v>1101</v>
      </c>
      <c r="B78" s="295"/>
      <c r="C78" s="295"/>
      <c r="D78" s="295"/>
      <c r="E78" s="295"/>
      <c r="F78" s="295"/>
      <c r="G78" s="295"/>
      <c r="H78" s="295"/>
      <c r="I78" s="295"/>
    </row>
    <row r="79" spans="1:9" ht="18.75">
      <c r="A79" s="193" t="s">
        <v>915</v>
      </c>
      <c r="B79" s="296" t="s">
        <v>917</v>
      </c>
      <c r="C79" s="297"/>
      <c r="D79" s="296" t="s">
        <v>920</v>
      </c>
      <c r="E79" s="297"/>
      <c r="F79" s="296" t="s">
        <v>921</v>
      </c>
      <c r="G79" s="297"/>
      <c r="H79" s="296" t="s">
        <v>922</v>
      </c>
      <c r="I79" s="297"/>
    </row>
    <row r="80" spans="1:9" ht="18.75">
      <c r="A80" s="194"/>
      <c r="B80" s="193" t="s">
        <v>918</v>
      </c>
      <c r="C80" s="193" t="s">
        <v>919</v>
      </c>
      <c r="D80" s="193" t="s">
        <v>918</v>
      </c>
      <c r="E80" s="193" t="s">
        <v>919</v>
      </c>
      <c r="F80" s="193" t="s">
        <v>918</v>
      </c>
      <c r="G80" s="201" t="s">
        <v>919</v>
      </c>
      <c r="H80" s="193" t="s">
        <v>918</v>
      </c>
      <c r="I80" s="201" t="s">
        <v>919</v>
      </c>
    </row>
    <row r="81" spans="1:9" ht="18.75">
      <c r="A81" s="195"/>
      <c r="B81" s="198" t="s">
        <v>227</v>
      </c>
      <c r="C81" s="198" t="s">
        <v>8</v>
      </c>
      <c r="D81" s="198" t="s">
        <v>227</v>
      </c>
      <c r="E81" s="198" t="s">
        <v>8</v>
      </c>
      <c r="F81" s="198" t="s">
        <v>227</v>
      </c>
      <c r="G81" s="202" t="s">
        <v>8</v>
      </c>
      <c r="H81" s="198" t="s">
        <v>227</v>
      </c>
      <c r="I81" s="202" t="s">
        <v>8</v>
      </c>
    </row>
    <row r="82" spans="1:9" ht="18.75">
      <c r="A82" s="203" t="s">
        <v>961</v>
      </c>
      <c r="B82" s="18"/>
      <c r="C82" s="18"/>
      <c r="D82" s="18"/>
      <c r="E82" s="18"/>
      <c r="F82" s="18"/>
      <c r="G82" s="23"/>
      <c r="H82" s="18"/>
      <c r="I82" s="23"/>
    </row>
    <row r="83" spans="1:9" ht="18.75">
      <c r="A83" s="18" t="s">
        <v>963</v>
      </c>
      <c r="B83" s="16">
        <v>6</v>
      </c>
      <c r="C83" s="218">
        <f>SUM(ประสานแผน!E11,ประสานแผน!E17,ประสานแผน!E36,ประสานแผน!E40,ประสานแผน!E46,ประสานแผน!E61)</f>
        <v>21020700</v>
      </c>
      <c r="D83" s="16">
        <v>6</v>
      </c>
      <c r="E83" s="218">
        <f>SUM(ประสานแผน!F11,ประสานแผน!F17,ประสานแผน!F36,ประสานแผน!F40,ประสานแผน!F46,ประสานแผน!F61)</f>
        <v>21020700</v>
      </c>
      <c r="F83" s="16">
        <v>6</v>
      </c>
      <c r="G83" s="218">
        <f>SUM(ประสานแผน!G11,ประสานแผน!G17,ประสานแผน!G36,ประสานแผน!G40,ประสานแผน!G46,ประสานแผน!G61)</f>
        <v>21020700</v>
      </c>
      <c r="H83" s="270">
        <f>SUM(B83,D83,F83)</f>
        <v>18</v>
      </c>
      <c r="I83" s="273">
        <f>SUM(C83,E83,G83)</f>
        <v>63062100</v>
      </c>
    </row>
    <row r="84" spans="1:9" ht="18.75">
      <c r="A84" s="186" t="s">
        <v>962</v>
      </c>
      <c r="B84" s="24"/>
      <c r="C84" s="24"/>
      <c r="D84" s="24"/>
      <c r="E84" s="24"/>
      <c r="F84" s="24"/>
      <c r="G84" s="25"/>
      <c r="H84" s="24"/>
      <c r="I84" s="25"/>
    </row>
    <row r="85" spans="1:9" ht="18.75">
      <c r="A85" s="18" t="s">
        <v>964</v>
      </c>
      <c r="B85" s="16">
        <v>5</v>
      </c>
      <c r="C85" s="218">
        <f>SUM(ประสานแผน!E87,ประสานแผน!E91,ประสานแผน!E94,ประสานแผน!E113,ประสานแผน!E116,)</f>
        <v>10500000</v>
      </c>
      <c r="D85" s="16">
        <v>4</v>
      </c>
      <c r="E85" s="218">
        <f>SUM(ประสานแผน!F91,ประสานแผน!F94,ประสานแผน!F113,ประสานแผน!F116)</f>
        <v>9000000</v>
      </c>
      <c r="F85" s="16">
        <v>4</v>
      </c>
      <c r="G85" s="218">
        <f>SUM(ประสานแผน!G91,ประสานแผน!G94,ประสานแผน!G113,ประสานแผน!G116)</f>
        <v>9000000</v>
      </c>
      <c r="H85" s="270">
        <f>SUM(B85,D85,F85)</f>
        <v>13</v>
      </c>
      <c r="I85" s="273">
        <f>SUM(C85,E85,G85)</f>
        <v>28500000</v>
      </c>
    </row>
    <row r="86" spans="1:9" ht="18.75">
      <c r="A86" s="205" t="s">
        <v>930</v>
      </c>
      <c r="B86" s="232">
        <f aca="true" t="shared" si="7" ref="B86:I86">SUM(B82:B85)</f>
        <v>11</v>
      </c>
      <c r="C86" s="219">
        <f t="shared" si="7"/>
        <v>31520700</v>
      </c>
      <c r="D86" s="232">
        <f t="shared" si="7"/>
        <v>10</v>
      </c>
      <c r="E86" s="219">
        <f t="shared" si="7"/>
        <v>30020700</v>
      </c>
      <c r="F86" s="232">
        <f t="shared" si="7"/>
        <v>10</v>
      </c>
      <c r="G86" s="219">
        <f t="shared" si="7"/>
        <v>30020700</v>
      </c>
      <c r="H86" s="232">
        <f t="shared" si="7"/>
        <v>31</v>
      </c>
      <c r="I86" s="219">
        <f t="shared" si="7"/>
        <v>91562100</v>
      </c>
    </row>
    <row r="87" spans="1:9" ht="18.75">
      <c r="A87" s="250" t="s">
        <v>1103</v>
      </c>
      <c r="B87" s="279">
        <f aca="true" t="shared" si="8" ref="B87:I87">SUM(B73,B86)</f>
        <v>76</v>
      </c>
      <c r="C87" s="279">
        <f t="shared" si="8"/>
        <v>49460200</v>
      </c>
      <c r="D87" s="279">
        <f t="shared" si="8"/>
        <v>71</v>
      </c>
      <c r="E87" s="279">
        <f t="shared" si="8"/>
        <v>48948600</v>
      </c>
      <c r="F87" s="279">
        <f t="shared" si="8"/>
        <v>67</v>
      </c>
      <c r="G87" s="279">
        <f t="shared" si="8"/>
        <v>45630800</v>
      </c>
      <c r="H87" s="279">
        <f t="shared" si="8"/>
        <v>214</v>
      </c>
      <c r="I87" s="279">
        <f t="shared" si="8"/>
        <v>144039600</v>
      </c>
    </row>
    <row r="88" spans="1:9" ht="19.5">
      <c r="A88" s="3"/>
      <c r="B88" s="233"/>
      <c r="C88" s="234"/>
      <c r="D88" s="233"/>
      <c r="E88" s="134"/>
      <c r="F88" s="235"/>
      <c r="G88" s="235"/>
      <c r="H88" s="134"/>
      <c r="I88" s="134"/>
    </row>
    <row r="89" spans="1:9" ht="19.5">
      <c r="A89" s="3"/>
      <c r="B89" s="233"/>
      <c r="C89" s="234"/>
      <c r="D89" s="233"/>
      <c r="E89" s="134"/>
      <c r="F89" s="235"/>
      <c r="G89" s="235"/>
      <c r="H89" s="134"/>
      <c r="I89" s="134"/>
    </row>
    <row r="90" spans="1:9" ht="15">
      <c r="A90" s="249"/>
      <c r="B90" s="249"/>
      <c r="C90" s="249"/>
      <c r="D90" s="249"/>
      <c r="E90" s="249"/>
      <c r="F90" s="249"/>
      <c r="G90" s="249"/>
      <c r="H90" s="249"/>
      <c r="I90" s="249"/>
    </row>
    <row r="91" spans="1:9" ht="15">
      <c r="A91" s="249"/>
      <c r="B91" s="249"/>
      <c r="C91" s="249"/>
      <c r="D91" s="249"/>
      <c r="E91" s="249"/>
      <c r="F91" s="249"/>
      <c r="G91" s="249"/>
      <c r="H91" s="249"/>
      <c r="I91" s="249"/>
    </row>
    <row r="92" spans="1:9" ht="15">
      <c r="A92" s="249"/>
      <c r="B92" s="249"/>
      <c r="C92" s="249"/>
      <c r="D92" s="249"/>
      <c r="E92" s="249"/>
      <c r="F92" s="249"/>
      <c r="G92" s="249"/>
      <c r="H92" s="249"/>
      <c r="I92" s="249"/>
    </row>
    <row r="93" spans="1:9" ht="15">
      <c r="A93" s="249"/>
      <c r="B93" s="249"/>
      <c r="C93" s="249"/>
      <c r="D93" s="249"/>
      <c r="E93" s="249"/>
      <c r="F93" s="249"/>
      <c r="G93" s="249"/>
      <c r="H93" s="249"/>
      <c r="I93" s="249"/>
    </row>
    <row r="94" spans="1:9" ht="15">
      <c r="A94" s="249"/>
      <c r="B94" s="249"/>
      <c r="C94" s="249"/>
      <c r="D94" s="249"/>
      <c r="E94" s="249"/>
      <c r="F94" s="249"/>
      <c r="G94" s="249"/>
      <c r="H94" s="249"/>
      <c r="I94" s="249"/>
    </row>
    <row r="95" spans="1:9" ht="15">
      <c r="A95" s="249"/>
      <c r="B95" s="249"/>
      <c r="C95" s="249"/>
      <c r="D95" s="249"/>
      <c r="E95" s="249"/>
      <c r="F95" s="249"/>
      <c r="G95" s="249"/>
      <c r="H95" s="249"/>
      <c r="I95" s="249"/>
    </row>
    <row r="96" spans="1:9" ht="15">
      <c r="A96" s="249"/>
      <c r="B96" s="249"/>
      <c r="C96" s="249"/>
      <c r="D96" s="249"/>
      <c r="E96" s="249"/>
      <c r="F96" s="249"/>
      <c r="G96" s="249"/>
      <c r="H96" s="249"/>
      <c r="I96" s="249"/>
    </row>
    <row r="97" spans="1:9" ht="15">
      <c r="A97" s="249"/>
      <c r="B97" s="249"/>
      <c r="C97" s="249"/>
      <c r="D97" s="249"/>
      <c r="E97" s="249"/>
      <c r="F97" s="249"/>
      <c r="G97" s="249"/>
      <c r="H97" s="249"/>
      <c r="I97" s="249"/>
    </row>
    <row r="98" spans="1:9" ht="15">
      <c r="A98" s="249"/>
      <c r="B98" s="249"/>
      <c r="C98" s="249"/>
      <c r="D98" s="249"/>
      <c r="E98" s="249"/>
      <c r="F98" s="249"/>
      <c r="G98" s="249"/>
      <c r="H98" s="249"/>
      <c r="I98" s="249"/>
    </row>
    <row r="99" spans="1:9" ht="15">
      <c r="A99" s="249"/>
      <c r="B99" s="249"/>
      <c r="C99" s="249"/>
      <c r="D99" s="249"/>
      <c r="E99" s="249"/>
      <c r="F99" s="249"/>
      <c r="G99" s="249"/>
      <c r="H99" s="249"/>
      <c r="I99" s="249"/>
    </row>
    <row r="100" spans="1:9" ht="15">
      <c r="A100" s="249"/>
      <c r="B100" s="249"/>
      <c r="C100" s="249"/>
      <c r="D100" s="249"/>
      <c r="E100" s="249"/>
      <c r="F100" s="249"/>
      <c r="G100" s="249"/>
      <c r="H100" s="249"/>
      <c r="I100" s="249"/>
    </row>
    <row r="101" spans="1:9" ht="15">
      <c r="A101" s="249"/>
      <c r="B101" s="249"/>
      <c r="C101" s="249"/>
      <c r="D101" s="249"/>
      <c r="E101" s="249"/>
      <c r="F101" s="249"/>
      <c r="G101" s="249"/>
      <c r="H101" s="249"/>
      <c r="I101" s="249"/>
    </row>
    <row r="102" spans="1:9" ht="15">
      <c r="A102" s="249"/>
      <c r="B102" s="249"/>
      <c r="C102" s="249"/>
      <c r="D102" s="249"/>
      <c r="E102" s="249"/>
      <c r="F102" s="249"/>
      <c r="G102" s="249"/>
      <c r="H102" s="249"/>
      <c r="I102" s="249"/>
    </row>
    <row r="103" spans="1:9" ht="21">
      <c r="A103" s="291"/>
      <c r="B103" s="291"/>
      <c r="C103" s="291"/>
      <c r="D103" s="291"/>
      <c r="E103" s="291"/>
      <c r="F103" s="291"/>
      <c r="G103" s="291"/>
      <c r="H103" s="291"/>
      <c r="I103" s="291"/>
    </row>
    <row r="104" spans="1:9" ht="21">
      <c r="A104" s="291"/>
      <c r="B104" s="291"/>
      <c r="C104" s="291"/>
      <c r="D104" s="291"/>
      <c r="E104" s="291"/>
      <c r="F104" s="291"/>
      <c r="G104" s="291"/>
      <c r="H104" s="291"/>
      <c r="I104" s="291"/>
    </row>
    <row r="105" spans="1:9" ht="21">
      <c r="A105" s="291"/>
      <c r="B105" s="291"/>
      <c r="C105" s="291"/>
      <c r="D105" s="291"/>
      <c r="E105" s="291"/>
      <c r="F105" s="291"/>
      <c r="G105" s="291"/>
      <c r="H105" s="291"/>
      <c r="I105" s="291"/>
    </row>
    <row r="106" spans="1:9" ht="21">
      <c r="A106" s="236"/>
      <c r="B106" s="291"/>
      <c r="C106" s="291"/>
      <c r="D106" s="291"/>
      <c r="E106" s="291"/>
      <c r="F106" s="291"/>
      <c r="G106" s="291"/>
      <c r="H106" s="291"/>
      <c r="I106" s="291"/>
    </row>
    <row r="107" spans="1:9" ht="21">
      <c r="A107" s="236"/>
      <c r="B107" s="236"/>
      <c r="C107" s="237"/>
      <c r="D107" s="236"/>
      <c r="E107" s="236"/>
      <c r="F107" s="236"/>
      <c r="G107" s="236"/>
      <c r="H107" s="236"/>
      <c r="I107" s="236"/>
    </row>
    <row r="108" spans="1:9" ht="21">
      <c r="A108" s="236"/>
      <c r="B108" s="236"/>
      <c r="C108" s="237"/>
      <c r="D108" s="236"/>
      <c r="E108" s="236"/>
      <c r="F108" s="236"/>
      <c r="G108" s="236"/>
      <c r="H108" s="236"/>
      <c r="I108" s="236"/>
    </row>
    <row r="109" spans="1:9" ht="21">
      <c r="A109" s="129"/>
      <c r="B109" s="236"/>
      <c r="C109" s="238"/>
      <c r="D109" s="236"/>
      <c r="E109" s="239"/>
      <c r="F109" s="236"/>
      <c r="G109" s="240"/>
      <c r="H109" s="236"/>
      <c r="I109" s="240"/>
    </row>
    <row r="110" spans="1:9" ht="21">
      <c r="A110" s="129"/>
      <c r="B110" s="236"/>
      <c r="C110" s="241"/>
      <c r="D110" s="236"/>
      <c r="E110" s="241"/>
      <c r="F110" s="236"/>
      <c r="G110" s="241"/>
      <c r="H110" s="242"/>
      <c r="I110" s="241"/>
    </row>
    <row r="111" spans="1:9" ht="21">
      <c r="A111" s="129"/>
      <c r="B111" s="236"/>
      <c r="C111" s="238"/>
      <c r="D111" s="236"/>
      <c r="E111" s="242"/>
      <c r="F111" s="242"/>
      <c r="G111" s="235"/>
      <c r="H111" s="242"/>
      <c r="I111" s="241"/>
    </row>
    <row r="112" spans="1:9" ht="21">
      <c r="A112" s="129"/>
      <c r="B112" s="236"/>
      <c r="C112" s="238"/>
      <c r="D112" s="236"/>
      <c r="E112" s="238"/>
      <c r="F112" s="236"/>
      <c r="G112" s="238"/>
      <c r="H112" s="242"/>
      <c r="I112" s="241"/>
    </row>
    <row r="113" spans="1:9" ht="21">
      <c r="A113" s="243"/>
      <c r="B113" s="236"/>
      <c r="C113" s="238"/>
      <c r="D113" s="236"/>
      <c r="E113" s="238"/>
      <c r="F113" s="236"/>
      <c r="G113" s="242"/>
      <c r="H113" s="242"/>
      <c r="I113" s="238"/>
    </row>
    <row r="114" spans="1:9" ht="21">
      <c r="A114" s="244"/>
      <c r="B114" s="245"/>
      <c r="C114" s="246"/>
      <c r="D114" s="245"/>
      <c r="E114" s="246"/>
      <c r="F114" s="247"/>
      <c r="G114" s="248"/>
      <c r="H114" s="247"/>
      <c r="I114" s="248"/>
    </row>
    <row r="115" spans="1:9" ht="14.25">
      <c r="A115" s="83"/>
      <c r="B115" s="83"/>
      <c r="C115" s="83"/>
      <c r="D115" s="83"/>
      <c r="E115" s="83"/>
      <c r="F115" s="83"/>
      <c r="G115" s="83"/>
      <c r="H115" s="83"/>
      <c r="I115" s="83"/>
    </row>
  </sheetData>
  <sheetProtection/>
  <mergeCells count="32">
    <mergeCell ref="B53:C53"/>
    <mergeCell ref="D53:E53"/>
    <mergeCell ref="F53:G53"/>
    <mergeCell ref="H53:I53"/>
    <mergeCell ref="A51:I51"/>
    <mergeCell ref="A52:I52"/>
    <mergeCell ref="A27:I27"/>
    <mergeCell ref="B28:C28"/>
    <mergeCell ref="D28:E28"/>
    <mergeCell ref="B3:C3"/>
    <mergeCell ref="D3:E3"/>
    <mergeCell ref="F3:G3"/>
    <mergeCell ref="H3:I3"/>
    <mergeCell ref="F28:G28"/>
    <mergeCell ref="H28:I28"/>
    <mergeCell ref="A2:I2"/>
    <mergeCell ref="A1:I1"/>
    <mergeCell ref="A76:I76"/>
    <mergeCell ref="A77:I77"/>
    <mergeCell ref="A78:I78"/>
    <mergeCell ref="B79:C79"/>
    <mergeCell ref="D79:E79"/>
    <mergeCell ref="F79:G79"/>
    <mergeCell ref="H79:I79"/>
    <mergeCell ref="A26:I26"/>
    <mergeCell ref="A103:I103"/>
    <mergeCell ref="A104:I104"/>
    <mergeCell ref="A105:I105"/>
    <mergeCell ref="B106:C106"/>
    <mergeCell ref="D106:E106"/>
    <mergeCell ref="F106:G106"/>
    <mergeCell ref="H106:I106"/>
  </mergeCells>
  <printOptions/>
  <pageMargins left="0.7" right="0.2" top="0.75" bottom="0.75" header="0.3" footer="0.3"/>
  <pageSetup orientation="landscape" paperSize="9" r:id="rId1"/>
  <headerFooter>
    <oddFooter>&amp;C&amp;"TH SarabunPSK,ธรรมดา"&amp;16-71-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2015-06-18T05:33:32Z</cp:lastPrinted>
  <dcterms:created xsi:type="dcterms:W3CDTF">2014-05-10T05:30:06Z</dcterms:created>
  <dcterms:modified xsi:type="dcterms:W3CDTF">2015-06-18T05:35:19Z</dcterms:modified>
  <cp:category/>
  <cp:version/>
  <cp:contentType/>
  <cp:contentStatus/>
</cp:coreProperties>
</file>